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EXT\RI\"/>
    </mc:Choice>
  </mc:AlternateContent>
  <bookViews>
    <workbookView xWindow="0" yWindow="0" windowWidth="19200" windowHeight="6930"/>
  </bookViews>
  <sheets>
    <sheet name="Sicherheitscheckup" sheetId="1" r:id="rId1"/>
    <sheet name="Ergebni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2" l="1"/>
  <c r="K17" i="2" s="1"/>
  <c r="C42" i="2"/>
  <c r="L17" i="2" s="1"/>
  <c r="B39" i="2"/>
  <c r="K16" i="2" s="1"/>
  <c r="C39" i="2"/>
  <c r="L16" i="2" s="1"/>
  <c r="B36" i="2"/>
  <c r="K15" i="2" s="1"/>
  <c r="C36" i="2"/>
  <c r="L15" i="2" s="1"/>
  <c r="B33" i="2"/>
  <c r="K14" i="2" s="1"/>
  <c r="C33" i="2"/>
  <c r="L14" i="2" s="1"/>
  <c r="B30" i="2"/>
  <c r="K13" i="2" s="1"/>
  <c r="C30" i="2"/>
  <c r="L13" i="2" s="1"/>
  <c r="B27" i="2"/>
  <c r="K12" i="2" s="1"/>
  <c r="C27" i="2"/>
  <c r="L12" i="2" s="1"/>
  <c r="B24" i="2"/>
  <c r="K11" i="2" s="1"/>
  <c r="C24" i="2"/>
  <c r="L11" i="2" s="1"/>
  <c r="B21" i="2"/>
  <c r="K10" i="2" s="1"/>
  <c r="C21" i="2"/>
  <c r="L10" i="2" s="1"/>
  <c r="V141" i="1" l="1"/>
  <c r="V137" i="1"/>
  <c r="V133" i="1"/>
  <c r="V129" i="1"/>
  <c r="F43" i="2" s="1"/>
  <c r="V124" i="1"/>
  <c r="V120" i="1"/>
  <c r="V116" i="1"/>
  <c r="V112" i="1"/>
  <c r="F40" i="2" s="1"/>
  <c r="V106" i="1"/>
  <c r="V102" i="1"/>
  <c r="V98" i="1"/>
  <c r="F37" i="2" s="1"/>
  <c r="V94" i="1"/>
  <c r="V89" i="1"/>
  <c r="V85" i="1"/>
  <c r="V81" i="1"/>
  <c r="V77" i="1"/>
  <c r="V72" i="1"/>
  <c r="V68" i="1"/>
  <c r="V64" i="1"/>
  <c r="F31" i="2" s="1"/>
  <c r="V59" i="1"/>
  <c r="V55" i="1"/>
  <c r="V51" i="1"/>
  <c r="V47" i="1"/>
  <c r="V43" i="1"/>
  <c r="V38" i="1"/>
  <c r="V34" i="1"/>
  <c r="V30" i="1"/>
  <c r="V26" i="1"/>
  <c r="F25" i="2" s="1"/>
  <c r="V21" i="1"/>
  <c r="V17" i="1"/>
  <c r="V13" i="1"/>
  <c r="V9" i="1"/>
  <c r="V5" i="1"/>
  <c r="U81" i="1"/>
  <c r="U38" i="1"/>
  <c r="U116" i="1"/>
  <c r="U77" i="1"/>
  <c r="U137" i="1"/>
  <c r="U34" i="1"/>
  <c r="U30" i="1"/>
  <c r="U51" i="1"/>
  <c r="U68" i="1"/>
  <c r="U26" i="1"/>
  <c r="U5" i="1"/>
  <c r="U17" i="1"/>
  <c r="U102" i="1"/>
  <c r="U85" i="1"/>
  <c r="U124" i="1"/>
  <c r="U133" i="1"/>
  <c r="U64" i="1"/>
  <c r="U9" i="1"/>
  <c r="U141" i="1"/>
  <c r="U47" i="1"/>
  <c r="U21" i="1"/>
  <c r="U94" i="1"/>
  <c r="U89" i="1"/>
  <c r="U59" i="1"/>
  <c r="U112" i="1"/>
  <c r="U55" i="1"/>
  <c r="U72" i="1"/>
  <c r="U120" i="1"/>
  <c r="U43" i="1"/>
  <c r="U106" i="1"/>
  <c r="U13" i="1"/>
  <c r="U129" i="1"/>
  <c r="U98" i="1"/>
  <c r="G37" i="2" l="1"/>
  <c r="O15" i="2" s="1"/>
  <c r="D37" i="2"/>
  <c r="F28" i="2"/>
  <c r="F22" i="2"/>
  <c r="F34" i="2"/>
  <c r="G22" i="2"/>
  <c r="D43" i="2"/>
  <c r="D40" i="2"/>
  <c r="D34" i="2"/>
  <c r="D31" i="2"/>
  <c r="D28" i="2"/>
  <c r="D25" i="2"/>
  <c r="D22" i="2"/>
  <c r="G43" i="2"/>
  <c r="O17" i="2" s="1"/>
  <c r="G40" i="2"/>
  <c r="O16" i="2" s="1"/>
  <c r="G34" i="2"/>
  <c r="O14" i="2" s="1"/>
  <c r="G31" i="2"/>
  <c r="O13" i="2" s="1"/>
  <c r="G28" i="2"/>
  <c r="O12" i="2" s="1"/>
  <c r="G25" i="2"/>
  <c r="O11" i="2" s="1"/>
  <c r="V146" i="1"/>
  <c r="U146" i="1"/>
  <c r="D147" i="1" l="1"/>
  <c r="E10" i="2" s="1"/>
  <c r="O10" i="2"/>
</calcChain>
</file>

<file path=xl/sharedStrings.xml><?xml version="1.0" encoding="utf-8"?>
<sst xmlns="http://schemas.openxmlformats.org/spreadsheetml/2006/main" count="105" uniqueCount="97">
  <si>
    <t>Ja</t>
  </si>
  <si>
    <t>Nein</t>
  </si>
  <si>
    <t>Gesamt</t>
  </si>
  <si>
    <t>1.1</t>
  </si>
  <si>
    <t>Wert</t>
  </si>
  <si>
    <t>Eingaben</t>
  </si>
  <si>
    <t>1.2</t>
  </si>
  <si>
    <t>Gewichtung (Punkte)</t>
  </si>
  <si>
    <t>1.3</t>
  </si>
  <si>
    <t>1.4</t>
  </si>
  <si>
    <t>1.5</t>
  </si>
  <si>
    <t>Max</t>
  </si>
  <si>
    <t>Ergebnis des Sicherheitschecks</t>
  </si>
  <si>
    <t>2.1</t>
  </si>
  <si>
    <t>2.2</t>
  </si>
  <si>
    <t>2.3</t>
  </si>
  <si>
    <t>2.4</t>
  </si>
  <si>
    <t>3.1</t>
  </si>
  <si>
    <t>3.2</t>
  </si>
  <si>
    <t>3.3</t>
  </si>
  <si>
    <t>3.4</t>
  </si>
  <si>
    <t>3.5</t>
  </si>
  <si>
    <t>Datensicherung durchführen</t>
  </si>
  <si>
    <t>Gefahrenbewusstsein schaffen</t>
  </si>
  <si>
    <t>4.1</t>
  </si>
  <si>
    <t>4.2</t>
  </si>
  <si>
    <t>4.3</t>
  </si>
  <si>
    <t>5.</t>
  </si>
  <si>
    <t>Netzübergänge absichern</t>
  </si>
  <si>
    <t>5.1</t>
  </si>
  <si>
    <t>5.2</t>
  </si>
  <si>
    <t>5.3</t>
  </si>
  <si>
    <t>5.4</t>
  </si>
  <si>
    <t>Verfügen Sie an den Übergängen ins Internet über eine dedizierte Firewall und ist diese so konfiguriert, dass nur bestimmte und erwünschte Verbindungen nach innen aufgebaut werden können?</t>
  </si>
  <si>
    <t>6.</t>
  </si>
  <si>
    <t>Schadprogramme abwehren</t>
  </si>
  <si>
    <t>6.1</t>
  </si>
  <si>
    <t>6.2</t>
  </si>
  <si>
    <t>6.3</t>
  </si>
  <si>
    <t>6.4</t>
  </si>
  <si>
    <t>7.</t>
  </si>
  <si>
    <t>Notfallplan erstellen</t>
  </si>
  <si>
    <t>7.1</t>
  </si>
  <si>
    <t>7.2</t>
  </si>
  <si>
    <t>7.3</t>
  </si>
  <si>
    <t>7.4</t>
  </si>
  <si>
    <t>Gibt es eine klar definierte Aufgabenzuweisung der wichtigsten Rollen in diesem Notfallplan?</t>
  </si>
  <si>
    <t>8.</t>
  </si>
  <si>
    <t>Inventarisieren und dokumentieren</t>
  </si>
  <si>
    <t>8.1</t>
  </si>
  <si>
    <t>8.2</t>
  </si>
  <si>
    <t>8.3</t>
  </si>
  <si>
    <t>8.4</t>
  </si>
  <si>
    <t>Beinhaltet die Übersicht auch alle relevanten IT-Anwendungen inkl. deren Abhängigkeiten?</t>
  </si>
  <si>
    <t>Werden diese Daten regelmäßig aktualisiert?</t>
  </si>
  <si>
    <t>Erfüllungsgrad:</t>
  </si>
  <si>
    <t>von</t>
  </si>
  <si>
    <t>Erfüllungsgrad gesamt:</t>
  </si>
  <si>
    <t>Alle Fragen gleich gewichtet</t>
  </si>
  <si>
    <t>bitte auswählen</t>
  </si>
  <si>
    <t>Existiert für das Einspielen von Softwareaktualisierungen (Updates und Patches) ein definierter Prozess?</t>
  </si>
  <si>
    <t>1.</t>
  </si>
  <si>
    <t>Sicherheitslücken schließen</t>
  </si>
  <si>
    <t>Haben Sie einen vollständigen Überblick über alle im Unternehmen eingesetzte Software?</t>
  </si>
  <si>
    <t>Benutzerzugänge absichern</t>
  </si>
  <si>
    <t>Ist dokumentiert, welche Zugänge zu den Systemen bestehen (intern &amp; extern)?</t>
  </si>
  <si>
    <t>4.</t>
  </si>
  <si>
    <t>3.</t>
  </si>
  <si>
    <t>2.</t>
  </si>
  <si>
    <t>Erfüllungsgrad je Sektor:</t>
  </si>
  <si>
    <t>Ist sichergestellt, dass Sie zeitnah über die aktuellen Gefahren und gängigen Arten von Cyberangriffen informiert werden?</t>
  </si>
  <si>
    <t>Ist sichergestellt, dass die Softwareaktualisierungen schnellstmöglich nach der Veröffentlichung eingespielt werden?</t>
  </si>
  <si>
    <t>Sind Quellen definiert, von denen Sie regelmäßig über neue Sicherheitslücken für die eingesetzten IT-Systeme und Anwendungen informiert werden?</t>
  </si>
  <si>
    <t>Werden die Funktionsfähigkeit des Backups bzw. der Wiederherstellungsprozess regelmäßig überprüft und geübt?</t>
  </si>
  <si>
    <t>Gibt es eine Übersicht aller Zugänge von extern auf Ihr Unternehmensnetzwerk inklusive deren Berechtigungen?</t>
  </si>
  <si>
    <t>Sind Ihr E-Mail-Programm und der Server so konfiguriert, dass E-Mails von externen E-Mail-Konten explizit gekennzeichnet werden?</t>
  </si>
  <si>
    <t>Wird dieser Prozess überwacht  (z. B. manuell oder über automatische Benachrichtigungen, die Auskunft über Erfolg/Misserfolg der Maßnahme geben)?</t>
  </si>
  <si>
    <t>Ist mindestens ein Backup physisch vom Netzwerk getrennt (z. B. über Tapes oder Festplatten, die isoliert gelagert werden oder durch Sicherung in einem externen Rechenzentrum oder einer Cloud)?</t>
  </si>
  <si>
    <t>Ist der Turnus des Backups auf die Verarbeitung von geschäftskritischen Daten angepasst (Zeitlicher Abstand bzw. Häufigkeit und Umfang der Sicherung)?</t>
  </si>
  <si>
    <t>Sind besonders kritische IT-Systeme vom restlichen Netz getrennt (wichtig vor allem für Backup oder Produktionsnetze mit veralteten Systemen)?</t>
  </si>
  <si>
    <t>Sind die Mitarbeitenden sensibilisiert, Passwörter geheim zu halten?</t>
  </si>
  <si>
    <t>Existiert eine Zugangssicherung (Passwort, 2FA) für mobile Endgeräte, die auf das Firmennetzwerk zugreifen können?</t>
  </si>
  <si>
    <t>Sind Ihnen und Ihren Mitarbeitenden die aktuellen und gängigen Vorgehensweisen von Cyberkriminellen bekannt?</t>
  </si>
  <si>
    <t>Haben Sie die Ausführung von Makros in Ihren Office-Anwendungen technisch deaktiviert?</t>
  </si>
  <si>
    <t xml:space="preserve">Haben Sie einen Notfallplan für IT-sicherheitsrelevante Ereignisse? </t>
  </si>
  <si>
    <t>Wird eine Notfallübung regelmäßig durchgeführt?</t>
  </si>
  <si>
    <t>k. R. (keine Relevanz)</t>
  </si>
  <si>
    <t xml:space="preserve">Erstellen Sie Passwörter gemäß gängigen Empfehlungen, z. B. des BSI, und haben Sie Vorgaben an Ihre Mitarbeitenden kommuniziert, z. B. mittels einer Passwort-Richtlinie? </t>
  </si>
  <si>
    <t>Werden besonders kritische Konten / Zugänge (z. B. solche mit weitreichenden Berechtigungen, Fernzugänge, u. a.) zusätzlich mit einer Zwei-Faktor-Authentisierung (2FA) abgesichert?</t>
  </si>
  <si>
    <t>Verfügen Sie über eine Datensicherung (Backup) der geschäftskritischen Daten?</t>
  </si>
  <si>
    <t>Werden Ihre Backups auf mehreren unterschiedlichen Speichermedien gesichert?</t>
  </si>
  <si>
    <t>Finden regelmäßig Sensibilisierungen zum Thema Cybersicherheit statt , z. B. durch Schulung der Mitarbeitenden?</t>
  </si>
  <si>
    <t>Erfolgen Zugriffe von außen auf Ihr System ausschließlich über gesicherte Zugänge, z. B. VPN?</t>
  </si>
  <si>
    <t>Ist Ihr E-Mail-Programm so konfiguriert, dass die tatsächliche E-Mail-Adresse als Absender angezeigt wird (Wichtig: vollständige Anzeige aller Absenderinfos)?</t>
  </si>
  <si>
    <t>Nutzen Sie auf Ihren Endgeräten und Servern eine Antivirenlösung, die regelmäßig aktualisiert wird?</t>
  </si>
  <si>
    <t>Enthält der Notfallplan einen Kommunikationsplan, mit internen und externen Erreichbarkeiten  
(z. B. IT-Dienstleister, Polizei, Lieferanten, Kunden, LfDI, CSBW, auch Mobilnummern)?</t>
  </si>
  <si>
    <t>Verfügen Sie über eine vollständig dokumentierte Übersicht Ihrer IT-Landschaft, z. B. IT-Systeme, Verbindungen zwischen Systemen, Außenverbindungen?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</si>
</sst>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49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right"/>
    </xf>
    <xf numFmtId="0" fontId="2" fillId="0" borderId="0" xfId="0" applyFont="1"/>
    <xf numFmtId="0" fontId="3" fillId="0" borderId="0" xfId="0" applyFont="1"/>
    <xf numFmtId="49" fontId="3" fillId="0" borderId="0" xfId="0" applyNumberFormat="1" applyFont="1" applyAlignment="1">
      <alignment horizontal="right"/>
    </xf>
    <xf numFmtId="0" fontId="3" fillId="0" borderId="0" xfId="0" applyFont="1" applyProtection="1">
      <protection locked="0"/>
    </xf>
    <xf numFmtId="49" fontId="3" fillId="0" borderId="0" xfId="0" applyNumberFormat="1" applyFont="1"/>
    <xf numFmtId="49" fontId="3" fillId="0" borderId="0" xfId="0" applyNumberFormat="1" applyFont="1" applyProtection="1">
      <protection locked="0"/>
    </xf>
    <xf numFmtId="164" fontId="3" fillId="0" borderId="0" xfId="0" applyNumberFormat="1" applyFont="1"/>
    <xf numFmtId="1" fontId="3" fillId="0" borderId="0" xfId="1" applyNumberFormat="1" applyFont="1" applyAlignment="1" applyProtection="1"/>
    <xf numFmtId="0" fontId="3" fillId="0" borderId="0" xfId="0" applyFont="1" applyAlignment="1">
      <alignment horizontal="left"/>
    </xf>
    <xf numFmtId="9" fontId="3" fillId="0" borderId="0" xfId="0" applyNumberFormat="1" applyFont="1" applyAlignment="1">
      <alignment horizontal="left"/>
    </xf>
    <xf numFmtId="0" fontId="3" fillId="0" borderId="0" xfId="0" applyFont="1" applyAlignment="1">
      <alignment horizontal="right"/>
    </xf>
    <xf numFmtId="12" fontId="3" fillId="0" borderId="0" xfId="0" applyNumberFormat="1" applyFont="1" applyAlignment="1">
      <alignment horizontal="center"/>
    </xf>
    <xf numFmtId="9" fontId="3" fillId="3" borderId="0" xfId="0" applyNumberFormat="1" applyFont="1" applyFill="1" applyAlignment="1">
      <alignment horizontal="left"/>
    </xf>
    <xf numFmtId="9" fontId="3" fillId="0" borderId="0" xfId="0" applyNumberFormat="1" applyFont="1"/>
    <xf numFmtId="12" fontId="3" fillId="0" borderId="0" xfId="0" applyNumberFormat="1" applyFont="1"/>
    <xf numFmtId="0" fontId="3" fillId="2" borderId="1" xfId="0" applyFont="1" applyFill="1" applyBorder="1"/>
    <xf numFmtId="0" fontId="3" fillId="2" borderId="0" xfId="0" applyFont="1" applyFill="1"/>
    <xf numFmtId="0" fontId="4" fillId="0" borderId="0" xfId="0" applyFont="1"/>
    <xf numFmtId="9" fontId="3" fillId="3" borderId="0" xfId="1" applyFont="1" applyFill="1" applyAlignment="1" applyProtection="1">
      <alignment horizontal="left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Alignment="1">
      <alignment horizontal="left" vertical="center" wrapText="1"/>
    </xf>
    <xf numFmtId="9" fontId="3" fillId="3" borderId="0" xfId="1" applyFont="1" applyFill="1" applyAlignment="1">
      <alignment horizontal="left" vertical="center"/>
    </xf>
    <xf numFmtId="0" fontId="2" fillId="0" borderId="0" xfId="0" applyFont="1" applyAlignment="1">
      <alignment horizont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95B4B4"/>
      <color rgb="FFE3EBEB"/>
      <color rgb="FF5B9B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filled"/>
        <c:varyColors val="0"/>
        <c:ser>
          <c:idx val="0"/>
          <c:order val="0"/>
          <c:spPr>
            <a:solidFill>
              <a:srgbClr val="E3EBEB">
                <a:alpha val="60000"/>
              </a:srgbClr>
            </a:solidFill>
            <a:ln w="28575" cap="flat">
              <a:solidFill>
                <a:srgbClr val="95B4B4">
                  <a:alpha val="49804"/>
                </a:srgbClr>
              </a:solidFill>
              <a:miter lim="800000"/>
            </a:ln>
            <a:effectLst/>
          </c:spPr>
          <c:cat>
            <c:strRef>
              <c:f>Ergebnis!$L$10:$L$17</c:f>
              <c:strCache>
                <c:ptCount val="8"/>
                <c:pt idx="0">
                  <c:v>Sicherheitslücken schließen</c:v>
                </c:pt>
                <c:pt idx="1">
                  <c:v>Benutzerzugänge absichern</c:v>
                </c:pt>
                <c:pt idx="2">
                  <c:v>Datensicherung durchführen</c:v>
                </c:pt>
                <c:pt idx="3">
                  <c:v>Gefahrenbewusstsein schaffen</c:v>
                </c:pt>
                <c:pt idx="4">
                  <c:v>Netzübergänge absichern</c:v>
                </c:pt>
                <c:pt idx="5">
                  <c:v>Schadprogramme abwehren</c:v>
                </c:pt>
                <c:pt idx="6">
                  <c:v>Notfallplan erstellen</c:v>
                </c:pt>
                <c:pt idx="7">
                  <c:v>Inventarisieren und dokumentieren</c:v>
                </c:pt>
              </c:strCache>
            </c:strRef>
          </c:cat>
          <c:val>
            <c:numRef>
              <c:f>Ergebnis!$O$10:$O$17</c:f>
              <c:numCache>
                <c:formatCode>0%</c:formatCode>
                <c:ptCount val="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80-4B38-9231-282F0FD49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34635616"/>
        <c:axId val="1370660208"/>
      </c:radarChart>
      <c:catAx>
        <c:axId val="1334635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370660208"/>
        <c:crosses val="autoZero"/>
        <c:auto val="1"/>
        <c:lblAlgn val="ctr"/>
        <c:lblOffset val="100"/>
        <c:noMultiLvlLbl val="0"/>
      </c:catAx>
      <c:valAx>
        <c:axId val="137066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34635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rnd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Style="combo" dx="16" fmlaLink="O5" fmlaRange="$W$5:$W$8" noThreeD="1" sel="2" val="0"/>
</file>

<file path=xl/ctrlProps/ctrlProp10.xml><?xml version="1.0" encoding="utf-8"?>
<formControlPr xmlns="http://schemas.microsoft.com/office/spreadsheetml/2009/9/main" objectType="Drop" dropStyle="combo" dx="16" fmlaLink="$O$64" fmlaRange="$W$5:$W$8" noThreeD="1" sel="2" val="0"/>
</file>

<file path=xl/ctrlProps/ctrlProp11.xml><?xml version="1.0" encoding="utf-8"?>
<formControlPr xmlns="http://schemas.microsoft.com/office/spreadsheetml/2009/9/main" objectType="Drop" dropStyle="combo" dx="16" fmlaLink="$O$68" fmlaRange="$W$5:$W$8" noThreeD="1" sel="1" val="0"/>
</file>

<file path=xl/ctrlProps/ctrlProp12.xml><?xml version="1.0" encoding="utf-8"?>
<formControlPr xmlns="http://schemas.microsoft.com/office/spreadsheetml/2009/9/main" objectType="Drop" dropStyle="combo" dx="16" fmlaLink="$O$72" fmlaRange="$W$5:$W$8" noThreeD="1" sel="1" val="0"/>
</file>

<file path=xl/ctrlProps/ctrlProp13.xml><?xml version="1.0" encoding="utf-8"?>
<formControlPr xmlns="http://schemas.microsoft.com/office/spreadsheetml/2009/9/main" objectType="Drop" dropStyle="combo" dx="16" fmlaLink="$O$77" fmlaRange="$W$5:$W$8" noThreeD="1" sel="2" val="0"/>
</file>

<file path=xl/ctrlProps/ctrlProp14.xml><?xml version="1.0" encoding="utf-8"?>
<formControlPr xmlns="http://schemas.microsoft.com/office/spreadsheetml/2009/9/main" objectType="Drop" dropStyle="combo" dx="16" fmlaLink="$O$81" fmlaRange="$W$5:$W$8" noThreeD="1" sel="1" val="0"/>
</file>

<file path=xl/ctrlProps/ctrlProp15.xml><?xml version="1.0" encoding="utf-8"?>
<formControlPr xmlns="http://schemas.microsoft.com/office/spreadsheetml/2009/9/main" objectType="Drop" dropStyle="combo" dx="16" fmlaLink="$O$85" fmlaRange="$W$5:$W$8" noThreeD="1" sel="1" val="0"/>
</file>

<file path=xl/ctrlProps/ctrlProp16.xml><?xml version="1.0" encoding="utf-8"?>
<formControlPr xmlns="http://schemas.microsoft.com/office/spreadsheetml/2009/9/main" objectType="Drop" dropStyle="combo" dx="16" fmlaLink="$O$89" fmlaRange="$W$5:$W$8" noThreeD="1" sel="1" val="0"/>
</file>

<file path=xl/ctrlProps/ctrlProp17.xml><?xml version="1.0" encoding="utf-8"?>
<formControlPr xmlns="http://schemas.microsoft.com/office/spreadsheetml/2009/9/main" objectType="Drop" dropStyle="combo" dx="16" fmlaLink="$O$43" fmlaRange="$W$5:$W$8" noThreeD="1" sel="2" val="0"/>
</file>

<file path=xl/ctrlProps/ctrlProp18.xml><?xml version="1.0" encoding="utf-8"?>
<formControlPr xmlns="http://schemas.microsoft.com/office/spreadsheetml/2009/9/main" objectType="Drop" dropStyle="combo" dx="16" fmlaLink="$O$47" fmlaRange="$W$5:$W$8" noThreeD="1" sel="1" val="0"/>
</file>

<file path=xl/ctrlProps/ctrlProp19.xml><?xml version="1.0" encoding="utf-8"?>
<formControlPr xmlns="http://schemas.microsoft.com/office/spreadsheetml/2009/9/main" objectType="Drop" dropStyle="combo" dx="16" fmlaLink="$O$51" fmlaRange="$W$5:$W$8" noThreeD="1" sel="1" val="0"/>
</file>

<file path=xl/ctrlProps/ctrlProp2.xml><?xml version="1.0" encoding="utf-8"?>
<formControlPr xmlns="http://schemas.microsoft.com/office/spreadsheetml/2009/9/main" objectType="Drop" dropStyle="combo" dx="16" fmlaLink="O9" fmlaRange="$W$5:$W$8" noThreeD="1" sel="1" val="0"/>
</file>

<file path=xl/ctrlProps/ctrlProp20.xml><?xml version="1.0" encoding="utf-8"?>
<formControlPr xmlns="http://schemas.microsoft.com/office/spreadsheetml/2009/9/main" objectType="Drop" dropStyle="combo" dx="16" fmlaLink="$O$55" fmlaRange="$W$5:$W$8" noThreeD="1" sel="1" val="0"/>
</file>

<file path=xl/ctrlProps/ctrlProp21.xml><?xml version="1.0" encoding="utf-8"?>
<formControlPr xmlns="http://schemas.microsoft.com/office/spreadsheetml/2009/9/main" objectType="Drop" dropStyle="combo" dx="16" fmlaLink="$O$59" fmlaRange="$W$5:$W$8" noThreeD="1" sel="1" val="0"/>
</file>

<file path=xl/ctrlProps/ctrlProp22.xml><?xml version="1.0" encoding="utf-8"?>
<formControlPr xmlns="http://schemas.microsoft.com/office/spreadsheetml/2009/9/main" objectType="Drop" dropStyle="combo" dx="16" fmlaLink="$O$94" fmlaRange="$W$5:$W$8" noThreeD="1" sel="2" val="0"/>
</file>

<file path=xl/ctrlProps/ctrlProp23.xml><?xml version="1.0" encoding="utf-8"?>
<formControlPr xmlns="http://schemas.microsoft.com/office/spreadsheetml/2009/9/main" objectType="Drop" dropStyle="combo" dx="16" fmlaLink="$O$98" fmlaRange="$W$5:$W$8" noThreeD="1" sel="1" val="0"/>
</file>

<file path=xl/ctrlProps/ctrlProp24.xml><?xml version="1.0" encoding="utf-8"?>
<formControlPr xmlns="http://schemas.microsoft.com/office/spreadsheetml/2009/9/main" objectType="Drop" dropStyle="combo" dx="16" fmlaLink="$O$102" fmlaRange="$W$5:$W$8" noThreeD="1" sel="1" val="0"/>
</file>

<file path=xl/ctrlProps/ctrlProp25.xml><?xml version="1.0" encoding="utf-8"?>
<formControlPr xmlns="http://schemas.microsoft.com/office/spreadsheetml/2009/9/main" objectType="Drop" dropStyle="combo" dx="16" fmlaLink="$O$106" fmlaRange="$W$5:$W$8" noThreeD="1" sel="1" val="0"/>
</file>

<file path=xl/ctrlProps/ctrlProp26.xml><?xml version="1.0" encoding="utf-8"?>
<formControlPr xmlns="http://schemas.microsoft.com/office/spreadsheetml/2009/9/main" objectType="Drop" dropStyle="combo" dx="16" fmlaLink="$O$112" fmlaRange="$W$5:$W$8" noThreeD="1" sel="2" val="0"/>
</file>

<file path=xl/ctrlProps/ctrlProp27.xml><?xml version="1.0" encoding="utf-8"?>
<formControlPr xmlns="http://schemas.microsoft.com/office/spreadsheetml/2009/9/main" objectType="Drop" dropStyle="combo" dx="16" fmlaLink="$O$116" fmlaRange="$W$5:$W$8" noThreeD="1" sel="1" val="0"/>
</file>

<file path=xl/ctrlProps/ctrlProp28.xml><?xml version="1.0" encoding="utf-8"?>
<formControlPr xmlns="http://schemas.microsoft.com/office/spreadsheetml/2009/9/main" objectType="Drop" dropStyle="combo" dx="16" fmlaLink="$O$120" fmlaRange="$W$5:$W$8" noThreeD="1" sel="1" val="0"/>
</file>

<file path=xl/ctrlProps/ctrlProp29.xml><?xml version="1.0" encoding="utf-8"?>
<formControlPr xmlns="http://schemas.microsoft.com/office/spreadsheetml/2009/9/main" objectType="Drop" dropStyle="combo" dx="16" fmlaLink="$O$124" fmlaRange="$W$5:$W$8" noThreeD="1" sel="1" val="0"/>
</file>

<file path=xl/ctrlProps/ctrlProp3.xml><?xml version="1.0" encoding="utf-8"?>
<formControlPr xmlns="http://schemas.microsoft.com/office/spreadsheetml/2009/9/main" objectType="Drop" dropStyle="combo" dx="16" fmlaLink="O13" fmlaRange="$W$5:$W$8" noThreeD="1" sel="1" val="0"/>
</file>

<file path=xl/ctrlProps/ctrlProp30.xml><?xml version="1.0" encoding="utf-8"?>
<formControlPr xmlns="http://schemas.microsoft.com/office/spreadsheetml/2009/9/main" objectType="Drop" dropStyle="combo" dx="16" fmlaLink="$O$129" fmlaRange="$W$5:$W$8" noThreeD="1" sel="2" val="0"/>
</file>

<file path=xl/ctrlProps/ctrlProp31.xml><?xml version="1.0" encoding="utf-8"?>
<formControlPr xmlns="http://schemas.microsoft.com/office/spreadsheetml/2009/9/main" objectType="Drop" dropStyle="combo" dx="16" fmlaLink="$O$133" fmlaRange="$W$5:$W$8" noThreeD="1" sel="1" val="0"/>
</file>

<file path=xl/ctrlProps/ctrlProp32.xml><?xml version="1.0" encoding="utf-8"?>
<formControlPr xmlns="http://schemas.microsoft.com/office/spreadsheetml/2009/9/main" objectType="Drop" dropStyle="combo" dx="16" fmlaLink="$O$137" fmlaRange="$W$5:$W$8" noThreeD="1" sel="1" val="0"/>
</file>

<file path=xl/ctrlProps/ctrlProp33.xml><?xml version="1.0" encoding="utf-8"?>
<formControlPr xmlns="http://schemas.microsoft.com/office/spreadsheetml/2009/9/main" objectType="Drop" dropStyle="combo" dx="16" fmlaLink="$O$141" fmlaRange="$W$5:$W$8" noThreeD="1" sel="1" val="0"/>
</file>

<file path=xl/ctrlProps/ctrlProp4.xml><?xml version="1.0" encoding="utf-8"?>
<formControlPr xmlns="http://schemas.microsoft.com/office/spreadsheetml/2009/9/main" objectType="Drop" dropStyle="combo" dx="16" fmlaLink="O17" fmlaRange="$W$5:$W$8" noThreeD="1" sel="1" val="0"/>
</file>

<file path=xl/ctrlProps/ctrlProp5.xml><?xml version="1.0" encoding="utf-8"?>
<formControlPr xmlns="http://schemas.microsoft.com/office/spreadsheetml/2009/9/main" objectType="Drop" dropStyle="combo" dx="16" fmlaLink="O21" fmlaRange="$W$5:$W$8" noThreeD="1" sel="1" val="0"/>
</file>

<file path=xl/ctrlProps/ctrlProp6.xml><?xml version="1.0" encoding="utf-8"?>
<formControlPr xmlns="http://schemas.microsoft.com/office/spreadsheetml/2009/9/main" objectType="Drop" dropStyle="combo" dx="16" fmlaLink="$O$26" fmlaRange="$W$5:$W$8" noThreeD="1" sel="2" val="0"/>
</file>

<file path=xl/ctrlProps/ctrlProp7.xml><?xml version="1.0" encoding="utf-8"?>
<formControlPr xmlns="http://schemas.microsoft.com/office/spreadsheetml/2009/9/main" objectType="Drop" dropStyle="combo" dx="16" fmlaLink="$O$30" fmlaRange="$W$5:$W$8" noThreeD="1" sel="1" val="0"/>
</file>

<file path=xl/ctrlProps/ctrlProp8.xml><?xml version="1.0" encoding="utf-8"?>
<formControlPr xmlns="http://schemas.microsoft.com/office/spreadsheetml/2009/9/main" objectType="Drop" dropStyle="combo" dx="16" fmlaLink="$O$34" fmlaRange="$W$5:$W$8" noThreeD="1" sel="1" val="0"/>
</file>

<file path=xl/ctrlProps/ctrlProp9.xml><?xml version="1.0" encoding="utf-8"?>
<formControlPr xmlns="http://schemas.microsoft.com/office/spreadsheetml/2009/9/main" objectType="Drop" dropStyle="combo" dx="16" fmlaLink="$O$38" fmlaRange="$W$5:$W$8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</xdr:colOff>
          <xdr:row>4</xdr:row>
          <xdr:rowOff>0</xdr:rowOff>
        </xdr:from>
        <xdr:to>
          <xdr:col>10</xdr:col>
          <xdr:colOff>276225</xdr:colOff>
          <xdr:row>5</xdr:row>
          <xdr:rowOff>9525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</xdr:row>
          <xdr:rowOff>0</xdr:rowOff>
        </xdr:from>
        <xdr:to>
          <xdr:col>10</xdr:col>
          <xdr:colOff>266700</xdr:colOff>
          <xdr:row>9</xdr:row>
          <xdr:rowOff>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</xdr:row>
          <xdr:rowOff>0</xdr:rowOff>
        </xdr:from>
        <xdr:to>
          <xdr:col>10</xdr:col>
          <xdr:colOff>266700</xdr:colOff>
          <xdr:row>13</xdr:row>
          <xdr:rowOff>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0</xdr:rowOff>
        </xdr:from>
        <xdr:to>
          <xdr:col>10</xdr:col>
          <xdr:colOff>266700</xdr:colOff>
          <xdr:row>17</xdr:row>
          <xdr:rowOff>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</xdr:row>
          <xdr:rowOff>0</xdr:rowOff>
        </xdr:from>
        <xdr:to>
          <xdr:col>10</xdr:col>
          <xdr:colOff>266700</xdr:colOff>
          <xdr:row>21</xdr:row>
          <xdr:rowOff>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0</xdr:rowOff>
        </xdr:from>
        <xdr:to>
          <xdr:col>10</xdr:col>
          <xdr:colOff>266700</xdr:colOff>
          <xdr:row>26</xdr:row>
          <xdr:rowOff>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0</xdr:rowOff>
        </xdr:from>
        <xdr:to>
          <xdr:col>10</xdr:col>
          <xdr:colOff>266700</xdr:colOff>
          <xdr:row>30</xdr:row>
          <xdr:rowOff>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33</xdr:row>
          <xdr:rowOff>0</xdr:rowOff>
        </xdr:from>
        <xdr:to>
          <xdr:col>10</xdr:col>
          <xdr:colOff>266700</xdr:colOff>
          <xdr:row>34</xdr:row>
          <xdr:rowOff>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37</xdr:row>
          <xdr:rowOff>0</xdr:rowOff>
        </xdr:from>
        <xdr:to>
          <xdr:col>10</xdr:col>
          <xdr:colOff>266700</xdr:colOff>
          <xdr:row>38</xdr:row>
          <xdr:rowOff>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42</xdr:row>
          <xdr:rowOff>0</xdr:rowOff>
        </xdr:from>
        <xdr:to>
          <xdr:col>10</xdr:col>
          <xdr:colOff>257175</xdr:colOff>
          <xdr:row>43</xdr:row>
          <xdr:rowOff>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46</xdr:row>
          <xdr:rowOff>0</xdr:rowOff>
        </xdr:from>
        <xdr:to>
          <xdr:col>10</xdr:col>
          <xdr:colOff>266700</xdr:colOff>
          <xdr:row>47</xdr:row>
          <xdr:rowOff>0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50</xdr:row>
          <xdr:rowOff>0</xdr:rowOff>
        </xdr:from>
        <xdr:to>
          <xdr:col>10</xdr:col>
          <xdr:colOff>266700</xdr:colOff>
          <xdr:row>51</xdr:row>
          <xdr:rowOff>0</xdr:rowOff>
        </xdr:to>
        <xdr:sp macro="" textlink="">
          <xdr:nvSpPr>
            <xdr:cNvPr id="1036" name="Drop Dow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54</xdr:row>
          <xdr:rowOff>0</xdr:rowOff>
        </xdr:from>
        <xdr:to>
          <xdr:col>10</xdr:col>
          <xdr:colOff>266700</xdr:colOff>
          <xdr:row>55</xdr:row>
          <xdr:rowOff>0</xdr:rowOff>
        </xdr:to>
        <xdr:sp macro="" textlink="">
          <xdr:nvSpPr>
            <xdr:cNvPr id="1037" name="Drop Dow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58</xdr:row>
          <xdr:rowOff>0</xdr:rowOff>
        </xdr:from>
        <xdr:to>
          <xdr:col>10</xdr:col>
          <xdr:colOff>266700</xdr:colOff>
          <xdr:row>59</xdr:row>
          <xdr:rowOff>0</xdr:rowOff>
        </xdr:to>
        <xdr:sp macro="" textlink="">
          <xdr:nvSpPr>
            <xdr:cNvPr id="1038" name="Drop Down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63</xdr:row>
          <xdr:rowOff>0</xdr:rowOff>
        </xdr:from>
        <xdr:to>
          <xdr:col>10</xdr:col>
          <xdr:colOff>257175</xdr:colOff>
          <xdr:row>64</xdr:row>
          <xdr:rowOff>0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67</xdr:row>
          <xdr:rowOff>0</xdr:rowOff>
        </xdr:from>
        <xdr:to>
          <xdr:col>10</xdr:col>
          <xdr:colOff>266700</xdr:colOff>
          <xdr:row>68</xdr:row>
          <xdr:rowOff>0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71</xdr:row>
          <xdr:rowOff>0</xdr:rowOff>
        </xdr:from>
        <xdr:to>
          <xdr:col>10</xdr:col>
          <xdr:colOff>266700</xdr:colOff>
          <xdr:row>72</xdr:row>
          <xdr:rowOff>0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76</xdr:row>
          <xdr:rowOff>0</xdr:rowOff>
        </xdr:from>
        <xdr:to>
          <xdr:col>10</xdr:col>
          <xdr:colOff>257175</xdr:colOff>
          <xdr:row>77</xdr:row>
          <xdr:rowOff>0</xdr:rowOff>
        </xdr:to>
        <xdr:sp macro="" textlink="">
          <xdr:nvSpPr>
            <xdr:cNvPr id="1042" name="Drop Down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80</xdr:row>
          <xdr:rowOff>0</xdr:rowOff>
        </xdr:from>
        <xdr:to>
          <xdr:col>10</xdr:col>
          <xdr:colOff>266700</xdr:colOff>
          <xdr:row>81</xdr:row>
          <xdr:rowOff>0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84</xdr:row>
          <xdr:rowOff>0</xdr:rowOff>
        </xdr:from>
        <xdr:to>
          <xdr:col>10</xdr:col>
          <xdr:colOff>266700</xdr:colOff>
          <xdr:row>85</xdr:row>
          <xdr:rowOff>0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88</xdr:row>
          <xdr:rowOff>0</xdr:rowOff>
        </xdr:from>
        <xdr:to>
          <xdr:col>10</xdr:col>
          <xdr:colOff>266700</xdr:colOff>
          <xdr:row>89</xdr:row>
          <xdr:rowOff>0</xdr:rowOff>
        </xdr:to>
        <xdr:sp macro="" textlink="">
          <xdr:nvSpPr>
            <xdr:cNvPr id="1045" name="Drop Dow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93</xdr:row>
          <xdr:rowOff>0</xdr:rowOff>
        </xdr:from>
        <xdr:to>
          <xdr:col>10</xdr:col>
          <xdr:colOff>257175</xdr:colOff>
          <xdr:row>94</xdr:row>
          <xdr:rowOff>0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97</xdr:row>
          <xdr:rowOff>0</xdr:rowOff>
        </xdr:from>
        <xdr:to>
          <xdr:col>10</xdr:col>
          <xdr:colOff>266700</xdr:colOff>
          <xdr:row>98</xdr:row>
          <xdr:rowOff>0</xdr:rowOff>
        </xdr:to>
        <xdr:sp macro="" textlink="">
          <xdr:nvSpPr>
            <xdr:cNvPr id="1047" name="Drop Dow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101</xdr:row>
          <xdr:rowOff>0</xdr:rowOff>
        </xdr:from>
        <xdr:to>
          <xdr:col>10</xdr:col>
          <xdr:colOff>266700</xdr:colOff>
          <xdr:row>102</xdr:row>
          <xdr:rowOff>0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105</xdr:row>
          <xdr:rowOff>0</xdr:rowOff>
        </xdr:from>
        <xdr:to>
          <xdr:col>10</xdr:col>
          <xdr:colOff>266700</xdr:colOff>
          <xdr:row>106</xdr:row>
          <xdr:rowOff>0</xdr:rowOff>
        </xdr:to>
        <xdr:sp macro="" textlink="">
          <xdr:nvSpPr>
            <xdr:cNvPr id="1049" name="Drop Dow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111</xdr:row>
          <xdr:rowOff>0</xdr:rowOff>
        </xdr:from>
        <xdr:to>
          <xdr:col>10</xdr:col>
          <xdr:colOff>257175</xdr:colOff>
          <xdr:row>112</xdr:row>
          <xdr:rowOff>0</xdr:rowOff>
        </xdr:to>
        <xdr:sp macro="" textlink="">
          <xdr:nvSpPr>
            <xdr:cNvPr id="1051" name="Drop Dow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115</xdr:row>
          <xdr:rowOff>0</xdr:rowOff>
        </xdr:from>
        <xdr:to>
          <xdr:col>10</xdr:col>
          <xdr:colOff>266700</xdr:colOff>
          <xdr:row>116</xdr:row>
          <xdr:rowOff>0</xdr:rowOff>
        </xdr:to>
        <xdr:sp macro="" textlink="">
          <xdr:nvSpPr>
            <xdr:cNvPr id="1052" name="Drop Dow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119</xdr:row>
          <xdr:rowOff>0</xdr:rowOff>
        </xdr:from>
        <xdr:to>
          <xdr:col>10</xdr:col>
          <xdr:colOff>266700</xdr:colOff>
          <xdr:row>120</xdr:row>
          <xdr:rowOff>0</xdr:rowOff>
        </xdr:to>
        <xdr:sp macro="" textlink="">
          <xdr:nvSpPr>
            <xdr:cNvPr id="1053" name="Drop Dow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123</xdr:row>
          <xdr:rowOff>0</xdr:rowOff>
        </xdr:from>
        <xdr:to>
          <xdr:col>10</xdr:col>
          <xdr:colOff>266700</xdr:colOff>
          <xdr:row>124</xdr:row>
          <xdr:rowOff>0</xdr:rowOff>
        </xdr:to>
        <xdr:sp macro="" textlink="">
          <xdr:nvSpPr>
            <xdr:cNvPr id="1054" name="Drop Dow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128</xdr:row>
          <xdr:rowOff>0</xdr:rowOff>
        </xdr:from>
        <xdr:to>
          <xdr:col>10</xdr:col>
          <xdr:colOff>257175</xdr:colOff>
          <xdr:row>129</xdr:row>
          <xdr:rowOff>0</xdr:rowOff>
        </xdr:to>
        <xdr:sp macro="" textlink="">
          <xdr:nvSpPr>
            <xdr:cNvPr id="1055" name="Drop Dow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132</xdr:row>
          <xdr:rowOff>0</xdr:rowOff>
        </xdr:from>
        <xdr:to>
          <xdr:col>10</xdr:col>
          <xdr:colOff>266700</xdr:colOff>
          <xdr:row>133</xdr:row>
          <xdr:rowOff>0</xdr:rowOff>
        </xdr:to>
        <xdr:sp macro="" textlink="">
          <xdr:nvSpPr>
            <xdr:cNvPr id="1056" name="Drop Dow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136</xdr:row>
          <xdr:rowOff>0</xdr:rowOff>
        </xdr:from>
        <xdr:to>
          <xdr:col>10</xdr:col>
          <xdr:colOff>266700</xdr:colOff>
          <xdr:row>137</xdr:row>
          <xdr:rowOff>0</xdr:rowOff>
        </xdr:to>
        <xdr:sp macro="" textlink="">
          <xdr:nvSpPr>
            <xdr:cNvPr id="1057" name="Drop Dow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140</xdr:row>
          <xdr:rowOff>0</xdr:rowOff>
        </xdr:from>
        <xdr:to>
          <xdr:col>10</xdr:col>
          <xdr:colOff>266700</xdr:colOff>
          <xdr:row>141</xdr:row>
          <xdr:rowOff>0</xdr:rowOff>
        </xdr:to>
        <xdr:sp macro="" textlink="">
          <xdr:nvSpPr>
            <xdr:cNvPr id="1058" name="Drop Dow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44450</xdr:colOff>
      <xdr:row>0</xdr:row>
      <xdr:rowOff>101600</xdr:rowOff>
    </xdr:from>
    <xdr:to>
      <xdr:col>10</xdr:col>
      <xdr:colOff>609600</xdr:colOff>
      <xdr:row>2</xdr:row>
      <xdr:rowOff>123825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8550" y="101600"/>
          <a:ext cx="2089150" cy="387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105682</xdr:colOff>
      <xdr:row>19</xdr:row>
      <xdr:rowOff>85725</xdr:rowOff>
    </xdr:from>
    <xdr:to>
      <xdr:col>16</xdr:col>
      <xdr:colOff>889000</xdr:colOff>
      <xdr:row>44</xdr:row>
      <xdr:rowOff>907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50800</xdr:colOff>
      <xdr:row>0</xdr:row>
      <xdr:rowOff>114300</xdr:rowOff>
    </xdr:from>
    <xdr:to>
      <xdr:col>8</xdr:col>
      <xdr:colOff>514350</xdr:colOff>
      <xdr:row>2</xdr:row>
      <xdr:rowOff>133350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8550" y="114300"/>
          <a:ext cx="2089150" cy="387350"/>
        </a:xfrm>
        <a:prstGeom prst="rect">
          <a:avLst/>
        </a:prstGeom>
      </xdr:spPr>
    </xdr:pic>
    <xdr:clientData/>
  </xdr:twoCellAnchor>
  <xdr:twoCellAnchor editAs="oneCell">
    <xdr:from>
      <xdr:col>14</xdr:col>
      <xdr:colOff>273050</xdr:colOff>
      <xdr:row>0</xdr:row>
      <xdr:rowOff>101600</xdr:rowOff>
    </xdr:from>
    <xdr:to>
      <xdr:col>16</xdr:col>
      <xdr:colOff>838200</xdr:colOff>
      <xdr:row>2</xdr:row>
      <xdr:rowOff>120650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64700" y="101600"/>
          <a:ext cx="2089150" cy="387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4:X152"/>
  <sheetViews>
    <sheetView showGridLines="0" tabSelected="1" zoomScale="85" zoomScaleNormal="85" workbookViewId="0">
      <selection activeCell="Z32" sqref="Z32"/>
    </sheetView>
  </sheetViews>
  <sheetFormatPr baseColWidth="10" defaultRowHeight="15" x14ac:dyDescent="0.25"/>
  <cols>
    <col min="1" max="1" width="11.42578125" style="1"/>
    <col min="13" max="13" width="11.42578125" customWidth="1"/>
    <col min="14" max="14" width="11.42578125" style="6" customWidth="1"/>
    <col min="15" max="21" width="11.42578125" style="6" hidden="1" customWidth="1"/>
    <col min="22" max="23" width="10.85546875" style="6" hidden="1" customWidth="1"/>
    <col min="24" max="24" width="10.85546875" style="6" customWidth="1"/>
  </cols>
  <sheetData>
    <row r="4" spans="1:23" ht="18" x14ac:dyDescent="0.25">
      <c r="A4" s="4" t="s">
        <v>61</v>
      </c>
      <c r="B4" s="5" t="s">
        <v>62</v>
      </c>
      <c r="C4" s="6"/>
      <c r="D4" s="6"/>
      <c r="E4" s="6"/>
      <c r="F4" s="6"/>
      <c r="G4" s="6"/>
      <c r="H4" s="6"/>
      <c r="I4" s="6"/>
      <c r="J4" s="6"/>
      <c r="O4" s="20" t="s">
        <v>4</v>
      </c>
      <c r="P4" s="24" t="s">
        <v>7</v>
      </c>
      <c r="Q4" s="25"/>
      <c r="R4" s="25"/>
      <c r="S4" s="26"/>
      <c r="U4" s="6" t="s">
        <v>2</v>
      </c>
      <c r="V4" s="6" t="s">
        <v>11</v>
      </c>
      <c r="W4" s="21" t="s">
        <v>5</v>
      </c>
    </row>
    <row r="5" spans="1:23" x14ac:dyDescent="0.25">
      <c r="A5" s="7"/>
      <c r="B5" s="27" t="s">
        <v>63</v>
      </c>
      <c r="C5" s="27"/>
      <c r="D5" s="27"/>
      <c r="E5" s="27"/>
      <c r="F5" s="27"/>
      <c r="G5" s="27"/>
      <c r="H5" s="27"/>
      <c r="I5" s="27"/>
      <c r="J5" s="8"/>
      <c r="O5" s="6">
        <v>2</v>
      </c>
      <c r="P5" s="6">
        <v>0</v>
      </c>
      <c r="Q5" s="6">
        <v>10</v>
      </c>
      <c r="R5" s="6">
        <v>0</v>
      </c>
      <c r="S5" s="6">
        <v>0</v>
      </c>
      <c r="U5" s="6">
        <f ca="1">INDIRECT("Z"&amp;ROW()&amp;"S"&amp;O5+15,FALSE)</f>
        <v>10</v>
      </c>
      <c r="V5" s="6">
        <f>IF(OR(O5=4,O5=1),0,MAX(P5:S5))</f>
        <v>10</v>
      </c>
      <c r="W5" s="22" t="s">
        <v>59</v>
      </c>
    </row>
    <row r="6" spans="1:23" x14ac:dyDescent="0.25">
      <c r="A6" s="7" t="s">
        <v>3</v>
      </c>
      <c r="B6" s="27"/>
      <c r="C6" s="27"/>
      <c r="D6" s="27"/>
      <c r="E6" s="27"/>
      <c r="F6" s="27"/>
      <c r="G6" s="27"/>
      <c r="H6" s="27"/>
      <c r="I6" s="27"/>
      <c r="J6" s="8"/>
      <c r="W6" s="6" t="s">
        <v>0</v>
      </c>
    </row>
    <row r="7" spans="1:23" x14ac:dyDescent="0.25">
      <c r="A7" s="7"/>
      <c r="B7" s="27"/>
      <c r="C7" s="27"/>
      <c r="D7" s="27"/>
      <c r="E7" s="27"/>
      <c r="F7" s="27"/>
      <c r="G7" s="27"/>
      <c r="H7" s="27"/>
      <c r="I7" s="27"/>
      <c r="J7" s="8"/>
      <c r="W7" s="6" t="s">
        <v>1</v>
      </c>
    </row>
    <row r="8" spans="1:23" x14ac:dyDescent="0.25">
      <c r="A8" s="7"/>
      <c r="B8" s="6"/>
      <c r="C8" s="6"/>
      <c r="D8" s="6"/>
      <c r="E8" s="6"/>
      <c r="F8" s="6"/>
      <c r="G8" s="6"/>
      <c r="H8" s="6"/>
      <c r="I8" s="6"/>
      <c r="J8" s="8"/>
      <c r="W8" s="6" t="s">
        <v>86</v>
      </c>
    </row>
    <row r="9" spans="1:23" x14ac:dyDescent="0.25">
      <c r="A9" s="7"/>
      <c r="B9" s="27" t="s">
        <v>60</v>
      </c>
      <c r="C9" s="27"/>
      <c r="D9" s="27"/>
      <c r="E9" s="27"/>
      <c r="F9" s="27"/>
      <c r="G9" s="27"/>
      <c r="H9" s="27"/>
      <c r="I9" s="27"/>
      <c r="J9" s="8"/>
      <c r="O9" s="6">
        <v>1</v>
      </c>
      <c r="P9" s="6">
        <v>0</v>
      </c>
      <c r="Q9" s="6">
        <v>10</v>
      </c>
      <c r="R9" s="6">
        <v>0</v>
      </c>
      <c r="S9" s="6">
        <v>0</v>
      </c>
      <c r="U9" s="6">
        <f ca="1">INDIRECT("Z"&amp;ROW()&amp;"S"&amp;O9+15,FALSE)</f>
        <v>0</v>
      </c>
      <c r="V9" s="6">
        <f>IF(OR(O9=4,O9=1),0,MAX(P9:S9))</f>
        <v>0</v>
      </c>
    </row>
    <row r="10" spans="1:23" ht="15" customHeight="1" x14ac:dyDescent="0.25">
      <c r="A10" s="7" t="s">
        <v>6</v>
      </c>
      <c r="B10" s="27"/>
      <c r="C10" s="27"/>
      <c r="D10" s="27"/>
      <c r="E10" s="27"/>
      <c r="F10" s="27"/>
      <c r="G10" s="27"/>
      <c r="H10" s="27"/>
      <c r="I10" s="27"/>
      <c r="J10" s="8"/>
    </row>
    <row r="11" spans="1:23" x14ac:dyDescent="0.25">
      <c r="A11" s="7"/>
      <c r="B11" s="27"/>
      <c r="C11" s="27"/>
      <c r="D11" s="27"/>
      <c r="E11" s="27"/>
      <c r="F11" s="27"/>
      <c r="G11" s="27"/>
      <c r="H11" s="27"/>
      <c r="I11" s="27"/>
      <c r="J11" s="8"/>
    </row>
    <row r="12" spans="1:23" x14ac:dyDescent="0.25">
      <c r="A12" s="7"/>
      <c r="B12" s="6"/>
      <c r="C12" s="6"/>
      <c r="D12" s="6"/>
      <c r="E12" s="6"/>
      <c r="F12" s="6"/>
      <c r="G12" s="6"/>
      <c r="H12" s="6"/>
      <c r="I12" s="6"/>
      <c r="J12" s="8"/>
    </row>
    <row r="13" spans="1:23" x14ac:dyDescent="0.25">
      <c r="A13" s="7"/>
      <c r="B13" s="27" t="s">
        <v>76</v>
      </c>
      <c r="C13" s="27"/>
      <c r="D13" s="27"/>
      <c r="E13" s="27"/>
      <c r="F13" s="27"/>
      <c r="G13" s="27"/>
      <c r="H13" s="27"/>
      <c r="I13" s="27"/>
      <c r="J13" s="8"/>
      <c r="O13" s="6">
        <v>1</v>
      </c>
      <c r="P13" s="6">
        <v>0</v>
      </c>
      <c r="Q13" s="6">
        <v>10</v>
      </c>
      <c r="R13" s="6">
        <v>0</v>
      </c>
      <c r="S13" s="6">
        <v>0</v>
      </c>
      <c r="U13" s="6">
        <f ca="1">INDIRECT("Z"&amp;ROW()&amp;"S"&amp;O13+15,FALSE)</f>
        <v>0</v>
      </c>
      <c r="V13" s="6">
        <f>IF(OR(O13=4,O13=1),0,MAX(P13:S13))</f>
        <v>0</v>
      </c>
    </row>
    <row r="14" spans="1:23" x14ac:dyDescent="0.25">
      <c r="A14" s="7" t="s">
        <v>8</v>
      </c>
      <c r="B14" s="27"/>
      <c r="C14" s="27"/>
      <c r="D14" s="27"/>
      <c r="E14" s="27"/>
      <c r="F14" s="27"/>
      <c r="G14" s="27"/>
      <c r="H14" s="27"/>
      <c r="I14" s="27"/>
      <c r="J14" s="8"/>
    </row>
    <row r="15" spans="1:23" x14ac:dyDescent="0.25">
      <c r="A15" s="7"/>
      <c r="B15" s="27"/>
      <c r="C15" s="27"/>
      <c r="D15" s="27"/>
      <c r="E15" s="27"/>
      <c r="F15" s="27"/>
      <c r="G15" s="27"/>
      <c r="H15" s="27"/>
      <c r="I15" s="27"/>
      <c r="J15" s="8"/>
    </row>
    <row r="16" spans="1:23" x14ac:dyDescent="0.25">
      <c r="A16" s="7"/>
      <c r="B16" s="6"/>
      <c r="C16" s="6"/>
      <c r="D16" s="6"/>
      <c r="E16" s="6"/>
      <c r="F16" s="6"/>
      <c r="G16" s="6"/>
      <c r="H16" s="6"/>
      <c r="I16" s="6"/>
      <c r="J16" s="8"/>
    </row>
    <row r="17" spans="1:22" x14ac:dyDescent="0.25">
      <c r="A17" s="7"/>
      <c r="B17" s="27" t="s">
        <v>71</v>
      </c>
      <c r="C17" s="27"/>
      <c r="D17" s="27"/>
      <c r="E17" s="27"/>
      <c r="F17" s="27"/>
      <c r="G17" s="27"/>
      <c r="H17" s="27"/>
      <c r="I17" s="27"/>
      <c r="J17" s="8"/>
      <c r="O17" s="6">
        <v>1</v>
      </c>
      <c r="P17" s="6">
        <v>0</v>
      </c>
      <c r="Q17" s="6">
        <v>10</v>
      </c>
      <c r="R17" s="6">
        <v>0</v>
      </c>
      <c r="S17" s="6">
        <v>0</v>
      </c>
      <c r="U17" s="6">
        <f ca="1">INDIRECT("Z"&amp;ROW()&amp;"S"&amp;O17+15,FALSE)</f>
        <v>0</v>
      </c>
      <c r="V17" s="6">
        <f>IF(OR(O17=4,O17=1),0,MAX(P17:S17))</f>
        <v>0</v>
      </c>
    </row>
    <row r="18" spans="1:22" x14ac:dyDescent="0.25">
      <c r="A18" s="7" t="s">
        <v>9</v>
      </c>
      <c r="B18" s="27"/>
      <c r="C18" s="27"/>
      <c r="D18" s="27"/>
      <c r="E18" s="27"/>
      <c r="F18" s="27"/>
      <c r="G18" s="27"/>
      <c r="H18" s="27"/>
      <c r="I18" s="27"/>
      <c r="J18" s="8"/>
    </row>
    <row r="19" spans="1:22" x14ac:dyDescent="0.25">
      <c r="A19" s="7"/>
      <c r="B19" s="27"/>
      <c r="C19" s="27"/>
      <c r="D19" s="27"/>
      <c r="E19" s="27"/>
      <c r="F19" s="27"/>
      <c r="G19" s="27"/>
      <c r="H19" s="27"/>
      <c r="I19" s="27"/>
      <c r="J19" s="8"/>
    </row>
    <row r="20" spans="1:22" x14ac:dyDescent="0.25">
      <c r="A20" s="7"/>
      <c r="B20" s="6"/>
      <c r="C20" s="6"/>
      <c r="D20" s="6"/>
      <c r="E20" s="6"/>
      <c r="F20" s="6"/>
      <c r="G20" s="6"/>
      <c r="H20" s="6"/>
      <c r="I20" s="6"/>
      <c r="J20" s="8"/>
    </row>
    <row r="21" spans="1:22" x14ac:dyDescent="0.25">
      <c r="A21" s="7"/>
      <c r="B21" s="27" t="s">
        <v>72</v>
      </c>
      <c r="C21" s="27"/>
      <c r="D21" s="27"/>
      <c r="E21" s="27"/>
      <c r="F21" s="27"/>
      <c r="G21" s="27"/>
      <c r="H21" s="27"/>
      <c r="I21" s="27"/>
      <c r="J21" s="8"/>
      <c r="O21" s="6">
        <v>1</v>
      </c>
      <c r="P21" s="6">
        <v>0</v>
      </c>
      <c r="Q21" s="6">
        <v>10</v>
      </c>
      <c r="R21" s="6">
        <v>0</v>
      </c>
      <c r="S21" s="6">
        <v>0</v>
      </c>
      <c r="U21" s="6">
        <f ca="1">INDIRECT("Z"&amp;ROW()&amp;"S"&amp;O21+15,FALSE)</f>
        <v>0</v>
      </c>
      <c r="V21" s="6">
        <f>IF(OR(O21=4,O21=1),0,MAX(P21:S21))</f>
        <v>0</v>
      </c>
    </row>
    <row r="22" spans="1:22" x14ac:dyDescent="0.25">
      <c r="A22" s="7" t="s">
        <v>10</v>
      </c>
      <c r="B22" s="27"/>
      <c r="C22" s="27"/>
      <c r="D22" s="27"/>
      <c r="E22" s="27"/>
      <c r="F22" s="27"/>
      <c r="G22" s="27"/>
      <c r="H22" s="27"/>
      <c r="I22" s="27"/>
      <c r="J22" s="8"/>
    </row>
    <row r="23" spans="1:22" x14ac:dyDescent="0.25">
      <c r="A23" s="9"/>
      <c r="B23" s="27"/>
      <c r="C23" s="27"/>
      <c r="D23" s="27"/>
      <c r="E23" s="27"/>
      <c r="F23" s="27"/>
      <c r="G23" s="27"/>
      <c r="H23" s="27"/>
      <c r="I23" s="27"/>
      <c r="J23" s="8"/>
    </row>
    <row r="24" spans="1:22" x14ac:dyDescent="0.25">
      <c r="A24" s="9"/>
      <c r="B24" s="9"/>
      <c r="C24" s="9"/>
      <c r="D24" s="9"/>
      <c r="E24" s="9"/>
      <c r="F24" s="9"/>
      <c r="G24" s="9"/>
      <c r="H24" s="9"/>
      <c r="I24" s="9"/>
      <c r="J24" s="10"/>
    </row>
    <row r="25" spans="1:22" ht="18" x14ac:dyDescent="0.25">
      <c r="A25" s="4" t="s">
        <v>68</v>
      </c>
      <c r="B25" s="5" t="s">
        <v>64</v>
      </c>
      <c r="C25" s="6"/>
      <c r="D25" s="6"/>
      <c r="E25" s="6"/>
      <c r="F25" s="6"/>
      <c r="G25" s="6"/>
      <c r="H25" s="6"/>
      <c r="I25" s="6"/>
      <c r="J25" s="8"/>
    </row>
    <row r="26" spans="1:22" x14ac:dyDescent="0.25">
      <c r="A26" s="7"/>
      <c r="B26" s="27" t="s">
        <v>87</v>
      </c>
      <c r="C26" s="27"/>
      <c r="D26" s="27"/>
      <c r="E26" s="27"/>
      <c r="F26" s="27"/>
      <c r="G26" s="27"/>
      <c r="H26" s="27"/>
      <c r="I26" s="27"/>
      <c r="J26" s="8"/>
      <c r="O26" s="6">
        <v>2</v>
      </c>
      <c r="P26" s="6">
        <v>0</v>
      </c>
      <c r="Q26" s="6">
        <v>10</v>
      </c>
      <c r="R26" s="6">
        <v>0</v>
      </c>
      <c r="S26" s="6">
        <v>0</v>
      </c>
      <c r="U26" s="6">
        <f ca="1">INDIRECT("Z"&amp;ROW()&amp;"S"&amp;O26+15,FALSE)</f>
        <v>10</v>
      </c>
      <c r="V26" s="6">
        <f>IF(OR(O26=4,O26=1),0,MAX(P26:S26))</f>
        <v>10</v>
      </c>
    </row>
    <row r="27" spans="1:22" x14ac:dyDescent="0.25">
      <c r="A27" s="7" t="s">
        <v>13</v>
      </c>
      <c r="B27" s="27"/>
      <c r="C27" s="27"/>
      <c r="D27" s="27"/>
      <c r="E27" s="27"/>
      <c r="F27" s="27"/>
      <c r="G27" s="27"/>
      <c r="H27" s="27"/>
      <c r="I27" s="27"/>
      <c r="J27" s="8"/>
    </row>
    <row r="28" spans="1:22" x14ac:dyDescent="0.25">
      <c r="A28" s="7"/>
      <c r="B28" s="27"/>
      <c r="C28" s="27"/>
      <c r="D28" s="27"/>
      <c r="E28" s="27"/>
      <c r="F28" s="27"/>
      <c r="G28" s="27"/>
      <c r="H28" s="27"/>
      <c r="I28" s="27"/>
      <c r="J28" s="8"/>
    </row>
    <row r="29" spans="1:22" x14ac:dyDescent="0.25">
      <c r="A29" s="7"/>
      <c r="B29" s="6"/>
      <c r="C29" s="6"/>
      <c r="D29" s="6"/>
      <c r="E29" s="6"/>
      <c r="F29" s="6"/>
      <c r="G29" s="6"/>
      <c r="H29" s="6"/>
      <c r="I29" s="6"/>
      <c r="J29" s="8"/>
    </row>
    <row r="30" spans="1:22" x14ac:dyDescent="0.25">
      <c r="A30" s="7"/>
      <c r="B30" s="27" t="s">
        <v>88</v>
      </c>
      <c r="C30" s="27"/>
      <c r="D30" s="27"/>
      <c r="E30" s="27"/>
      <c r="F30" s="27"/>
      <c r="G30" s="27"/>
      <c r="H30" s="27"/>
      <c r="I30" s="27"/>
      <c r="J30" s="8"/>
      <c r="O30" s="6">
        <v>1</v>
      </c>
      <c r="P30" s="6">
        <v>0</v>
      </c>
      <c r="Q30" s="6">
        <v>10</v>
      </c>
      <c r="R30" s="6">
        <v>0</v>
      </c>
      <c r="S30" s="6">
        <v>0</v>
      </c>
      <c r="U30" s="6">
        <f ca="1">INDIRECT("Z"&amp;ROW()&amp;"S"&amp;O30+15,FALSE)</f>
        <v>0</v>
      </c>
      <c r="V30" s="6">
        <f>IF(OR(O30=4,O30=1),0,MAX(P30:S30))</f>
        <v>0</v>
      </c>
    </row>
    <row r="31" spans="1:22" x14ac:dyDescent="0.25">
      <c r="A31" s="7" t="s">
        <v>14</v>
      </c>
      <c r="B31" s="27"/>
      <c r="C31" s="27"/>
      <c r="D31" s="27"/>
      <c r="E31" s="27"/>
      <c r="F31" s="27"/>
      <c r="G31" s="27"/>
      <c r="H31" s="27"/>
      <c r="I31" s="27"/>
      <c r="J31" s="8"/>
    </row>
    <row r="32" spans="1:22" x14ac:dyDescent="0.25">
      <c r="A32" s="7"/>
      <c r="B32" s="27"/>
      <c r="C32" s="27"/>
      <c r="D32" s="27"/>
      <c r="E32" s="27"/>
      <c r="F32" s="27"/>
      <c r="G32" s="27"/>
      <c r="H32" s="27"/>
      <c r="I32" s="27"/>
      <c r="J32" s="8"/>
    </row>
    <row r="33" spans="1:22" x14ac:dyDescent="0.25">
      <c r="A33" s="7"/>
      <c r="B33" s="6"/>
      <c r="C33" s="6"/>
      <c r="D33" s="6"/>
      <c r="E33" s="6"/>
      <c r="F33" s="6"/>
      <c r="G33" s="6"/>
      <c r="H33" s="6"/>
      <c r="I33" s="6"/>
      <c r="J33" s="8"/>
    </row>
    <row r="34" spans="1:22" x14ac:dyDescent="0.25">
      <c r="A34" s="7"/>
      <c r="B34" s="27" t="s">
        <v>80</v>
      </c>
      <c r="C34" s="27"/>
      <c r="D34" s="27"/>
      <c r="E34" s="27"/>
      <c r="F34" s="27"/>
      <c r="G34" s="27"/>
      <c r="H34" s="27"/>
      <c r="I34" s="27"/>
      <c r="J34" s="8"/>
      <c r="O34" s="6">
        <v>1</v>
      </c>
      <c r="P34" s="6">
        <v>0</v>
      </c>
      <c r="Q34" s="6">
        <v>10</v>
      </c>
      <c r="R34" s="6">
        <v>0</v>
      </c>
      <c r="S34" s="6">
        <v>0</v>
      </c>
      <c r="U34" s="6">
        <f ca="1">INDIRECT("Z"&amp;ROW()&amp;"S"&amp;O34+15,FALSE)</f>
        <v>0</v>
      </c>
      <c r="V34" s="6">
        <f>IF(OR(O34=4,O34=1),0,MAX(P34:S34))</f>
        <v>0</v>
      </c>
    </row>
    <row r="35" spans="1:22" x14ac:dyDescent="0.25">
      <c r="A35" s="7" t="s">
        <v>15</v>
      </c>
      <c r="B35" s="27"/>
      <c r="C35" s="27"/>
      <c r="D35" s="27"/>
      <c r="E35" s="27"/>
      <c r="F35" s="27"/>
      <c r="G35" s="27"/>
      <c r="H35" s="27"/>
      <c r="I35" s="27"/>
      <c r="J35" s="8"/>
    </row>
    <row r="36" spans="1:22" x14ac:dyDescent="0.25">
      <c r="A36" s="7"/>
      <c r="B36" s="27"/>
      <c r="C36" s="27"/>
      <c r="D36" s="27"/>
      <c r="E36" s="27"/>
      <c r="F36" s="27"/>
      <c r="G36" s="27"/>
      <c r="H36" s="27"/>
      <c r="I36" s="27"/>
      <c r="J36" s="8"/>
    </row>
    <row r="37" spans="1:22" x14ac:dyDescent="0.25">
      <c r="A37" s="7"/>
      <c r="B37" s="6"/>
      <c r="C37" s="6"/>
      <c r="D37" s="6"/>
      <c r="E37" s="6"/>
      <c r="F37" s="6"/>
      <c r="G37" s="6"/>
      <c r="H37" s="6"/>
      <c r="I37" s="6"/>
      <c r="J37" s="8"/>
    </row>
    <row r="38" spans="1:22" x14ac:dyDescent="0.25">
      <c r="A38" s="7"/>
      <c r="B38" s="27" t="s">
        <v>81</v>
      </c>
      <c r="C38" s="27"/>
      <c r="D38" s="27"/>
      <c r="E38" s="27"/>
      <c r="F38" s="27"/>
      <c r="G38" s="27"/>
      <c r="H38" s="27"/>
      <c r="I38" s="27"/>
      <c r="J38" s="8"/>
      <c r="O38" s="6">
        <v>1</v>
      </c>
      <c r="P38" s="6">
        <v>0</v>
      </c>
      <c r="Q38" s="6">
        <v>10</v>
      </c>
      <c r="R38" s="6">
        <v>0</v>
      </c>
      <c r="S38" s="6">
        <v>0</v>
      </c>
      <c r="U38" s="6">
        <f ca="1">INDIRECT("Z"&amp;ROW()&amp;"S"&amp;O38+15,FALSE)</f>
        <v>0</v>
      </c>
      <c r="V38" s="6">
        <f>IF(OR(O38=4,O38=1),0,MAX(P38:S38))</f>
        <v>0</v>
      </c>
    </row>
    <row r="39" spans="1:22" x14ac:dyDescent="0.25">
      <c r="A39" s="7" t="s">
        <v>16</v>
      </c>
      <c r="B39" s="27"/>
      <c r="C39" s="27"/>
      <c r="D39" s="27"/>
      <c r="E39" s="27"/>
      <c r="F39" s="27"/>
      <c r="G39" s="27"/>
      <c r="H39" s="27"/>
      <c r="I39" s="27"/>
      <c r="J39" s="8"/>
    </row>
    <row r="40" spans="1:22" x14ac:dyDescent="0.25">
      <c r="A40" s="9"/>
      <c r="B40" s="27"/>
      <c r="C40" s="27"/>
      <c r="D40" s="27"/>
      <c r="E40" s="27"/>
      <c r="F40" s="27"/>
      <c r="G40" s="27"/>
      <c r="H40" s="27"/>
      <c r="I40" s="27"/>
      <c r="J40" s="8"/>
    </row>
    <row r="41" spans="1:22" x14ac:dyDescent="0.25">
      <c r="A41" s="9"/>
      <c r="B41" s="9"/>
      <c r="C41" s="9"/>
      <c r="D41" s="9"/>
      <c r="E41" s="9"/>
      <c r="F41" s="9"/>
      <c r="G41" s="9"/>
      <c r="H41" s="9"/>
      <c r="I41" s="9"/>
      <c r="J41" s="10"/>
    </row>
    <row r="42" spans="1:22" ht="18" x14ac:dyDescent="0.25">
      <c r="A42" s="4" t="s">
        <v>67</v>
      </c>
      <c r="B42" s="5" t="s">
        <v>22</v>
      </c>
      <c r="C42" s="6"/>
      <c r="D42" s="6"/>
      <c r="E42" s="6"/>
      <c r="F42" s="6"/>
      <c r="G42" s="6"/>
      <c r="H42" s="6"/>
      <c r="I42" s="6"/>
      <c r="J42" s="8"/>
    </row>
    <row r="43" spans="1:22" x14ac:dyDescent="0.25">
      <c r="A43" s="7"/>
      <c r="B43" s="27" t="s">
        <v>89</v>
      </c>
      <c r="C43" s="27"/>
      <c r="D43" s="27"/>
      <c r="E43" s="27"/>
      <c r="F43" s="27"/>
      <c r="G43" s="27"/>
      <c r="H43" s="27"/>
      <c r="I43" s="27"/>
      <c r="J43" s="8"/>
      <c r="O43" s="6">
        <v>2</v>
      </c>
      <c r="P43" s="6">
        <v>0</v>
      </c>
      <c r="Q43" s="6">
        <v>10</v>
      </c>
      <c r="R43" s="6">
        <v>0</v>
      </c>
      <c r="S43" s="6">
        <v>0</v>
      </c>
      <c r="U43" s="6">
        <f ca="1">INDIRECT("Z"&amp;ROW()&amp;"S"&amp;O43+15,FALSE)</f>
        <v>10</v>
      </c>
      <c r="V43" s="6">
        <f>IF(OR(O43=4,O43=1),0,MAX(P43:S43))</f>
        <v>10</v>
      </c>
    </row>
    <row r="44" spans="1:22" x14ac:dyDescent="0.25">
      <c r="A44" s="7" t="s">
        <v>17</v>
      </c>
      <c r="B44" s="27"/>
      <c r="C44" s="27"/>
      <c r="D44" s="27"/>
      <c r="E44" s="27"/>
      <c r="F44" s="27"/>
      <c r="G44" s="27"/>
      <c r="H44" s="27"/>
      <c r="I44" s="27"/>
      <c r="J44" s="8"/>
    </row>
    <row r="45" spans="1:22" x14ac:dyDescent="0.25">
      <c r="A45" s="9"/>
      <c r="B45" s="27"/>
      <c r="C45" s="27"/>
      <c r="D45" s="27"/>
      <c r="E45" s="27"/>
      <c r="F45" s="27"/>
      <c r="G45" s="27"/>
      <c r="H45" s="27"/>
      <c r="I45" s="27"/>
      <c r="J45" s="8"/>
    </row>
    <row r="46" spans="1:22" x14ac:dyDescent="0.25">
      <c r="A46" s="9"/>
      <c r="B46" s="6"/>
      <c r="C46" s="6"/>
      <c r="D46" s="6"/>
      <c r="E46" s="6"/>
      <c r="F46" s="6"/>
      <c r="G46" s="6"/>
      <c r="H46" s="6"/>
      <c r="I46" s="6"/>
      <c r="J46" s="8"/>
    </row>
    <row r="47" spans="1:22" x14ac:dyDescent="0.25">
      <c r="A47" s="7"/>
      <c r="B47" s="27" t="s">
        <v>90</v>
      </c>
      <c r="C47" s="27"/>
      <c r="D47" s="27"/>
      <c r="E47" s="27"/>
      <c r="F47" s="27"/>
      <c r="G47" s="27"/>
      <c r="H47" s="27"/>
      <c r="I47" s="27"/>
      <c r="J47" s="8"/>
      <c r="O47" s="6">
        <v>1</v>
      </c>
      <c r="P47" s="6">
        <v>0</v>
      </c>
      <c r="Q47" s="6">
        <v>10</v>
      </c>
      <c r="R47" s="6">
        <v>0</v>
      </c>
      <c r="S47" s="6">
        <v>0</v>
      </c>
      <c r="U47" s="6">
        <f ca="1">INDIRECT("Z"&amp;ROW()&amp;"S"&amp;O47+15,FALSE)</f>
        <v>0</v>
      </c>
      <c r="V47" s="6">
        <f>IF(OR(O47=4,O47=1),0,MAX(P47:S47))</f>
        <v>0</v>
      </c>
    </row>
    <row r="48" spans="1:22" x14ac:dyDescent="0.25">
      <c r="A48" s="7" t="s">
        <v>18</v>
      </c>
      <c r="B48" s="27"/>
      <c r="C48" s="27"/>
      <c r="D48" s="27"/>
      <c r="E48" s="27"/>
      <c r="F48" s="27"/>
      <c r="G48" s="27"/>
      <c r="H48" s="27"/>
      <c r="I48" s="27"/>
      <c r="J48" s="8"/>
    </row>
    <row r="49" spans="1:22" x14ac:dyDescent="0.25">
      <c r="A49" s="7"/>
      <c r="B49" s="27"/>
      <c r="C49" s="27"/>
      <c r="D49" s="27"/>
      <c r="E49" s="27"/>
      <c r="F49" s="27"/>
      <c r="G49" s="27"/>
      <c r="H49" s="27"/>
      <c r="I49" s="27"/>
      <c r="J49" s="8"/>
    </row>
    <row r="50" spans="1:22" x14ac:dyDescent="0.25">
      <c r="A50" s="7"/>
      <c r="B50" s="6"/>
      <c r="C50" s="6"/>
      <c r="D50" s="6"/>
      <c r="E50" s="6"/>
      <c r="F50" s="6"/>
      <c r="G50" s="6"/>
      <c r="H50" s="6"/>
      <c r="I50" s="6"/>
      <c r="J50" s="8"/>
    </row>
    <row r="51" spans="1:22" x14ac:dyDescent="0.25">
      <c r="A51" s="7"/>
      <c r="B51" s="27" t="s">
        <v>77</v>
      </c>
      <c r="C51" s="27"/>
      <c r="D51" s="27"/>
      <c r="E51" s="27"/>
      <c r="F51" s="27"/>
      <c r="G51" s="27"/>
      <c r="H51" s="27"/>
      <c r="I51" s="27"/>
      <c r="J51" s="8"/>
      <c r="O51" s="6">
        <v>1</v>
      </c>
      <c r="P51" s="6">
        <v>0</v>
      </c>
      <c r="Q51" s="6">
        <v>10</v>
      </c>
      <c r="R51" s="6">
        <v>0</v>
      </c>
      <c r="S51" s="6">
        <v>0</v>
      </c>
      <c r="U51" s="6">
        <f ca="1">INDIRECT("Z"&amp;ROW()&amp;"S"&amp;O51+15,FALSE)</f>
        <v>0</v>
      </c>
      <c r="V51" s="6">
        <f>IF(OR(O51=4,O51=1),0,MAX(P51:S51))</f>
        <v>0</v>
      </c>
    </row>
    <row r="52" spans="1:22" x14ac:dyDescent="0.25">
      <c r="A52" s="7" t="s">
        <v>19</v>
      </c>
      <c r="B52" s="27"/>
      <c r="C52" s="27"/>
      <c r="D52" s="27"/>
      <c r="E52" s="27"/>
      <c r="F52" s="27"/>
      <c r="G52" s="27"/>
      <c r="H52" s="27"/>
      <c r="I52" s="27"/>
      <c r="J52" s="8"/>
    </row>
    <row r="53" spans="1:22" x14ac:dyDescent="0.25">
      <c r="A53" s="7"/>
      <c r="B53" s="27"/>
      <c r="C53" s="27"/>
      <c r="D53" s="27"/>
      <c r="E53" s="27"/>
      <c r="F53" s="27"/>
      <c r="G53" s="27"/>
      <c r="H53" s="27"/>
      <c r="I53" s="27"/>
      <c r="J53" s="8"/>
    </row>
    <row r="54" spans="1:22" x14ac:dyDescent="0.25">
      <c r="A54" s="7"/>
      <c r="B54" s="6"/>
      <c r="C54" s="6"/>
      <c r="D54" s="6"/>
      <c r="E54" s="6"/>
      <c r="F54" s="6"/>
      <c r="G54" s="6"/>
      <c r="H54" s="6"/>
      <c r="I54" s="6"/>
      <c r="J54" s="8"/>
    </row>
    <row r="55" spans="1:22" x14ac:dyDescent="0.25">
      <c r="A55" s="7"/>
      <c r="B55" s="27" t="s">
        <v>73</v>
      </c>
      <c r="C55" s="27"/>
      <c r="D55" s="27"/>
      <c r="E55" s="27"/>
      <c r="F55" s="27"/>
      <c r="G55" s="27"/>
      <c r="H55" s="27"/>
      <c r="I55" s="27"/>
      <c r="J55" s="8"/>
      <c r="O55" s="6">
        <v>1</v>
      </c>
      <c r="P55" s="6">
        <v>0</v>
      </c>
      <c r="Q55" s="6">
        <v>10</v>
      </c>
      <c r="R55" s="6">
        <v>0</v>
      </c>
      <c r="S55" s="6">
        <v>0</v>
      </c>
      <c r="U55" s="6">
        <f ca="1">INDIRECT("Z"&amp;ROW()&amp;"S"&amp;O55+15,FALSE)</f>
        <v>0</v>
      </c>
      <c r="V55" s="6">
        <f>IF(OR(O55=4,O55=1),0,MAX(P55:S55))</f>
        <v>0</v>
      </c>
    </row>
    <row r="56" spans="1:22" x14ac:dyDescent="0.25">
      <c r="A56" s="7" t="s">
        <v>20</v>
      </c>
      <c r="B56" s="27"/>
      <c r="C56" s="27"/>
      <c r="D56" s="27"/>
      <c r="E56" s="27"/>
      <c r="F56" s="27"/>
      <c r="G56" s="27"/>
      <c r="H56" s="27"/>
      <c r="I56" s="27"/>
      <c r="J56" s="8"/>
    </row>
    <row r="57" spans="1:22" x14ac:dyDescent="0.25">
      <c r="A57" s="7"/>
      <c r="B57" s="27"/>
      <c r="C57" s="27"/>
      <c r="D57" s="27"/>
      <c r="E57" s="27"/>
      <c r="F57" s="27"/>
      <c r="G57" s="27"/>
      <c r="H57" s="27"/>
      <c r="I57" s="27"/>
      <c r="J57" s="8"/>
    </row>
    <row r="58" spans="1:22" x14ac:dyDescent="0.25">
      <c r="A58" s="7"/>
      <c r="B58" s="6"/>
      <c r="C58" s="6"/>
      <c r="D58" s="6"/>
      <c r="E58" s="6"/>
      <c r="F58" s="6"/>
      <c r="G58" s="6"/>
      <c r="H58" s="6"/>
      <c r="I58" s="6"/>
      <c r="J58" s="8"/>
    </row>
    <row r="59" spans="1:22" x14ac:dyDescent="0.25">
      <c r="A59" s="7"/>
      <c r="B59" s="27" t="s">
        <v>78</v>
      </c>
      <c r="C59" s="27"/>
      <c r="D59" s="27"/>
      <c r="E59" s="27"/>
      <c r="F59" s="27"/>
      <c r="G59" s="27"/>
      <c r="H59" s="27"/>
      <c r="I59" s="27"/>
      <c r="J59" s="8"/>
      <c r="O59" s="6">
        <v>1</v>
      </c>
      <c r="P59" s="6">
        <v>0</v>
      </c>
      <c r="Q59" s="6">
        <v>10</v>
      </c>
      <c r="R59" s="6">
        <v>0</v>
      </c>
      <c r="S59" s="6">
        <v>0</v>
      </c>
      <c r="U59" s="6">
        <f ca="1">INDIRECT("Z"&amp;ROW()&amp;"S"&amp;O59+15,FALSE)</f>
        <v>0</v>
      </c>
      <c r="V59" s="6">
        <f>IF(OR(O59=4,O59=1),0,MAX(P59:S59))</f>
        <v>0</v>
      </c>
    </row>
    <row r="60" spans="1:22" x14ac:dyDescent="0.25">
      <c r="A60" s="7" t="s">
        <v>21</v>
      </c>
      <c r="B60" s="27"/>
      <c r="C60" s="27"/>
      <c r="D60" s="27"/>
      <c r="E60" s="27"/>
      <c r="F60" s="27"/>
      <c r="G60" s="27"/>
      <c r="H60" s="27"/>
      <c r="I60" s="27"/>
      <c r="J60" s="8"/>
    </row>
    <row r="61" spans="1:22" x14ac:dyDescent="0.25">
      <c r="A61" s="9"/>
      <c r="B61" s="27"/>
      <c r="C61" s="27"/>
      <c r="D61" s="27"/>
      <c r="E61" s="27"/>
      <c r="F61" s="27"/>
      <c r="G61" s="27"/>
      <c r="H61" s="27"/>
      <c r="I61" s="27"/>
      <c r="J61" s="8"/>
    </row>
    <row r="62" spans="1:22" x14ac:dyDescent="0.25">
      <c r="A62" s="9"/>
      <c r="B62" s="6"/>
      <c r="C62" s="6"/>
      <c r="D62" s="6"/>
      <c r="E62" s="6"/>
      <c r="F62" s="6"/>
      <c r="G62" s="6"/>
      <c r="H62" s="6"/>
      <c r="I62" s="6"/>
      <c r="J62" s="8"/>
    </row>
    <row r="63" spans="1:22" ht="18" x14ac:dyDescent="0.25">
      <c r="A63" s="4" t="s">
        <v>66</v>
      </c>
      <c r="B63" s="5" t="s">
        <v>23</v>
      </c>
      <c r="C63" s="6"/>
      <c r="D63" s="6"/>
      <c r="E63" s="6"/>
      <c r="F63" s="6"/>
      <c r="G63" s="6"/>
      <c r="H63" s="6"/>
      <c r="I63" s="6"/>
      <c r="J63" s="8"/>
    </row>
    <row r="64" spans="1:22" x14ac:dyDescent="0.25">
      <c r="A64" s="7"/>
      <c r="B64" s="27" t="s">
        <v>70</v>
      </c>
      <c r="C64" s="27"/>
      <c r="D64" s="27"/>
      <c r="E64" s="27"/>
      <c r="F64" s="27"/>
      <c r="G64" s="27"/>
      <c r="H64" s="27"/>
      <c r="I64" s="27"/>
      <c r="J64" s="8"/>
      <c r="O64" s="6">
        <v>2</v>
      </c>
      <c r="P64" s="6">
        <v>0</v>
      </c>
      <c r="Q64" s="6">
        <v>10</v>
      </c>
      <c r="R64" s="6">
        <v>0</v>
      </c>
      <c r="S64" s="6">
        <v>0</v>
      </c>
      <c r="U64" s="6">
        <f ca="1">INDIRECT("Z"&amp;ROW()&amp;"S"&amp;O64+15,FALSE)</f>
        <v>10</v>
      </c>
      <c r="V64" s="6">
        <f>IF(OR(O64=4,O64=1),0,MAX(P64:S64))</f>
        <v>10</v>
      </c>
    </row>
    <row r="65" spans="1:22" x14ac:dyDescent="0.25">
      <c r="A65" s="7" t="s">
        <v>24</v>
      </c>
      <c r="B65" s="27"/>
      <c r="C65" s="27"/>
      <c r="D65" s="27"/>
      <c r="E65" s="27"/>
      <c r="F65" s="27"/>
      <c r="G65" s="27"/>
      <c r="H65" s="27"/>
      <c r="I65" s="27"/>
      <c r="J65" s="8"/>
    </row>
    <row r="66" spans="1:22" x14ac:dyDescent="0.25">
      <c r="A66" s="9"/>
      <c r="B66" s="27"/>
      <c r="C66" s="27"/>
      <c r="D66" s="27"/>
      <c r="E66" s="27"/>
      <c r="F66" s="27"/>
      <c r="G66" s="27"/>
      <c r="H66" s="27"/>
      <c r="I66" s="27"/>
      <c r="J66" s="8"/>
    </row>
    <row r="67" spans="1:22" x14ac:dyDescent="0.25">
      <c r="A67" s="9"/>
      <c r="B67" s="6"/>
      <c r="C67" s="6"/>
      <c r="D67" s="6"/>
      <c r="E67" s="6"/>
      <c r="F67" s="6"/>
      <c r="G67" s="6"/>
      <c r="H67" s="6"/>
      <c r="I67" s="6"/>
      <c r="J67" s="8"/>
    </row>
    <row r="68" spans="1:22" x14ac:dyDescent="0.25">
      <c r="A68" s="7"/>
      <c r="B68" s="27" t="s">
        <v>82</v>
      </c>
      <c r="C68" s="27"/>
      <c r="D68" s="27"/>
      <c r="E68" s="27"/>
      <c r="F68" s="27"/>
      <c r="G68" s="27"/>
      <c r="H68" s="27"/>
      <c r="I68" s="27"/>
      <c r="J68" s="8"/>
      <c r="O68" s="6">
        <v>1</v>
      </c>
      <c r="P68" s="6">
        <v>0</v>
      </c>
      <c r="Q68" s="6">
        <v>10</v>
      </c>
      <c r="R68" s="6">
        <v>0</v>
      </c>
      <c r="S68" s="6">
        <v>0</v>
      </c>
      <c r="U68" s="6">
        <f ca="1">INDIRECT("Z"&amp;ROW()&amp;"S"&amp;O68+15,FALSE)</f>
        <v>0</v>
      </c>
      <c r="V68" s="6">
        <f>IF(OR(O68=4,O68=1),0,MAX(P68:S68))</f>
        <v>0</v>
      </c>
    </row>
    <row r="69" spans="1:22" x14ac:dyDescent="0.25">
      <c r="A69" s="7" t="s">
        <v>25</v>
      </c>
      <c r="B69" s="27"/>
      <c r="C69" s="27"/>
      <c r="D69" s="27"/>
      <c r="E69" s="27"/>
      <c r="F69" s="27"/>
      <c r="G69" s="27"/>
      <c r="H69" s="27"/>
      <c r="I69" s="27"/>
      <c r="J69" s="8"/>
    </row>
    <row r="70" spans="1:22" x14ac:dyDescent="0.25">
      <c r="A70" s="7"/>
      <c r="B70" s="27"/>
      <c r="C70" s="27"/>
      <c r="D70" s="27"/>
      <c r="E70" s="27"/>
      <c r="F70" s="27"/>
      <c r="G70" s="27"/>
      <c r="H70" s="27"/>
      <c r="I70" s="27"/>
      <c r="J70" s="8"/>
    </row>
    <row r="71" spans="1:22" x14ac:dyDescent="0.25">
      <c r="A71" s="7"/>
      <c r="B71" s="6"/>
      <c r="C71" s="6"/>
      <c r="D71" s="6"/>
      <c r="E71" s="6"/>
      <c r="F71" s="6"/>
      <c r="G71" s="6"/>
      <c r="H71" s="6"/>
      <c r="I71" s="6"/>
      <c r="J71" s="8"/>
    </row>
    <row r="72" spans="1:22" x14ac:dyDescent="0.25">
      <c r="A72" s="7"/>
      <c r="B72" s="27" t="s">
        <v>91</v>
      </c>
      <c r="C72" s="27"/>
      <c r="D72" s="27"/>
      <c r="E72" s="27"/>
      <c r="F72" s="27"/>
      <c r="G72" s="27"/>
      <c r="H72" s="27"/>
      <c r="I72" s="27"/>
      <c r="J72" s="8"/>
      <c r="O72" s="6">
        <v>1</v>
      </c>
      <c r="P72" s="6">
        <v>0</v>
      </c>
      <c r="Q72" s="6">
        <v>10</v>
      </c>
      <c r="R72" s="6">
        <v>0</v>
      </c>
      <c r="S72" s="6">
        <v>0</v>
      </c>
      <c r="U72" s="6">
        <f ca="1">INDIRECT("Z"&amp;ROW()&amp;"S"&amp;O72+15,FALSE)</f>
        <v>0</v>
      </c>
      <c r="V72" s="6">
        <f>IF(OR(O72=4,O72=1),0,MAX(P72:S72))</f>
        <v>0</v>
      </c>
    </row>
    <row r="73" spans="1:22" x14ac:dyDescent="0.25">
      <c r="A73" s="7" t="s">
        <v>26</v>
      </c>
      <c r="B73" s="27"/>
      <c r="C73" s="27"/>
      <c r="D73" s="27"/>
      <c r="E73" s="27"/>
      <c r="F73" s="27"/>
      <c r="G73" s="27"/>
      <c r="H73" s="27"/>
      <c r="I73" s="27"/>
      <c r="J73" s="8"/>
    </row>
    <row r="74" spans="1:22" x14ac:dyDescent="0.25">
      <c r="A74" s="7"/>
      <c r="B74" s="27"/>
      <c r="C74" s="27"/>
      <c r="D74" s="27"/>
      <c r="E74" s="27"/>
      <c r="F74" s="27"/>
      <c r="G74" s="27"/>
      <c r="H74" s="27"/>
      <c r="I74" s="27"/>
      <c r="J74" s="8"/>
    </row>
    <row r="75" spans="1:22" x14ac:dyDescent="0.25">
      <c r="A75" s="9"/>
      <c r="B75" s="6"/>
      <c r="C75" s="6"/>
      <c r="D75" s="6"/>
      <c r="E75" s="6"/>
      <c r="F75" s="6"/>
      <c r="G75" s="6"/>
      <c r="H75" s="6"/>
      <c r="I75" s="6"/>
      <c r="J75" s="8"/>
    </row>
    <row r="76" spans="1:22" ht="18" x14ac:dyDescent="0.25">
      <c r="A76" s="4" t="s">
        <v>27</v>
      </c>
      <c r="B76" s="5" t="s">
        <v>28</v>
      </c>
      <c r="C76" s="6"/>
      <c r="D76" s="6"/>
      <c r="E76" s="6"/>
      <c r="F76" s="6"/>
      <c r="G76" s="6"/>
      <c r="H76" s="6"/>
      <c r="I76" s="6"/>
      <c r="J76" s="8"/>
    </row>
    <row r="77" spans="1:22" x14ac:dyDescent="0.25">
      <c r="A77" s="7"/>
      <c r="B77" s="27" t="s">
        <v>33</v>
      </c>
      <c r="C77" s="27"/>
      <c r="D77" s="27"/>
      <c r="E77" s="27"/>
      <c r="F77" s="27"/>
      <c r="G77" s="27"/>
      <c r="H77" s="27"/>
      <c r="I77" s="27"/>
      <c r="J77" s="8"/>
      <c r="O77" s="6">
        <v>2</v>
      </c>
      <c r="P77" s="6">
        <v>0</v>
      </c>
      <c r="Q77" s="6">
        <v>10</v>
      </c>
      <c r="R77" s="6">
        <v>0</v>
      </c>
      <c r="S77" s="6">
        <v>0</v>
      </c>
      <c r="U77" s="6">
        <f ca="1">INDIRECT("Z"&amp;ROW()&amp;"S"&amp;O77+15,FALSE)</f>
        <v>10</v>
      </c>
      <c r="V77" s="6">
        <f>IF(OR(O77=4,O77=1),0,MAX(P77:S77))</f>
        <v>10</v>
      </c>
    </row>
    <row r="78" spans="1:22" x14ac:dyDescent="0.25">
      <c r="A78" s="7" t="s">
        <v>29</v>
      </c>
      <c r="B78" s="27"/>
      <c r="C78" s="27"/>
      <c r="D78" s="27"/>
      <c r="E78" s="27"/>
      <c r="F78" s="27"/>
      <c r="G78" s="27"/>
      <c r="H78" s="27"/>
      <c r="I78" s="27"/>
      <c r="J78" s="8"/>
    </row>
    <row r="79" spans="1:22" x14ac:dyDescent="0.25">
      <c r="A79" s="9"/>
      <c r="B79" s="27"/>
      <c r="C79" s="27"/>
      <c r="D79" s="27"/>
      <c r="E79" s="27"/>
      <c r="F79" s="27"/>
      <c r="G79" s="27"/>
      <c r="H79" s="27"/>
      <c r="I79" s="27"/>
      <c r="J79" s="8"/>
    </row>
    <row r="80" spans="1:22" x14ac:dyDescent="0.25">
      <c r="A80" s="9"/>
      <c r="B80" s="6"/>
      <c r="C80" s="6"/>
      <c r="D80" s="6"/>
      <c r="E80" s="6"/>
      <c r="F80" s="6"/>
      <c r="G80" s="6"/>
      <c r="H80" s="6"/>
      <c r="I80" s="6"/>
      <c r="J80" s="8"/>
    </row>
    <row r="81" spans="1:22" x14ac:dyDescent="0.25">
      <c r="A81" s="7"/>
      <c r="B81" s="27" t="s">
        <v>79</v>
      </c>
      <c r="C81" s="27"/>
      <c r="D81" s="27"/>
      <c r="E81" s="27"/>
      <c r="F81" s="27"/>
      <c r="G81" s="27"/>
      <c r="H81" s="27"/>
      <c r="I81" s="27"/>
      <c r="J81" s="8"/>
      <c r="O81" s="6">
        <v>1</v>
      </c>
      <c r="P81" s="6">
        <v>0</v>
      </c>
      <c r="Q81" s="6">
        <v>10</v>
      </c>
      <c r="R81" s="6">
        <v>0</v>
      </c>
      <c r="S81" s="6">
        <v>0</v>
      </c>
      <c r="U81" s="6">
        <f ca="1">INDIRECT("Z"&amp;ROW()&amp;"S"&amp;O81+15,FALSE)</f>
        <v>0</v>
      </c>
      <c r="V81" s="6">
        <f>IF(OR(O81=4,O81=1),0,MAX(P81:S81))</f>
        <v>0</v>
      </c>
    </row>
    <row r="82" spans="1:22" x14ac:dyDescent="0.25">
      <c r="A82" s="7" t="s">
        <v>30</v>
      </c>
      <c r="B82" s="27"/>
      <c r="C82" s="27"/>
      <c r="D82" s="27"/>
      <c r="E82" s="27"/>
      <c r="F82" s="27"/>
      <c r="G82" s="27"/>
      <c r="H82" s="27"/>
      <c r="I82" s="27"/>
      <c r="J82" s="8"/>
    </row>
    <row r="83" spans="1:22" x14ac:dyDescent="0.25">
      <c r="A83" s="7"/>
      <c r="B83" s="27"/>
      <c r="C83" s="27"/>
      <c r="D83" s="27"/>
      <c r="E83" s="27"/>
      <c r="F83" s="27"/>
      <c r="G83" s="27"/>
      <c r="H83" s="27"/>
      <c r="I83" s="27"/>
      <c r="J83" s="8"/>
    </row>
    <row r="84" spans="1:22" x14ac:dyDescent="0.25">
      <c r="A84" s="7"/>
      <c r="B84" s="6"/>
      <c r="C84" s="6"/>
      <c r="D84" s="6"/>
      <c r="E84" s="6"/>
      <c r="F84" s="6"/>
      <c r="G84" s="6"/>
      <c r="H84" s="6"/>
      <c r="I84" s="6"/>
      <c r="J84" s="8"/>
    </row>
    <row r="85" spans="1:22" x14ac:dyDescent="0.25">
      <c r="A85" s="7"/>
      <c r="B85" s="27" t="s">
        <v>92</v>
      </c>
      <c r="C85" s="27"/>
      <c r="D85" s="27"/>
      <c r="E85" s="27"/>
      <c r="F85" s="27"/>
      <c r="G85" s="27"/>
      <c r="H85" s="27"/>
      <c r="I85" s="27"/>
      <c r="J85" s="8"/>
      <c r="O85" s="6">
        <v>1</v>
      </c>
      <c r="P85" s="6">
        <v>0</v>
      </c>
      <c r="Q85" s="6">
        <v>10</v>
      </c>
      <c r="R85" s="6">
        <v>0</v>
      </c>
      <c r="S85" s="6">
        <v>0</v>
      </c>
      <c r="U85" s="6">
        <f ca="1">INDIRECT("Z"&amp;ROW()&amp;"S"&amp;O85+15,FALSE)</f>
        <v>0</v>
      </c>
      <c r="V85" s="6">
        <f>IF(OR(O85=4,O85=1),0,MAX(P85:S85))</f>
        <v>0</v>
      </c>
    </row>
    <row r="86" spans="1:22" x14ac:dyDescent="0.25">
      <c r="A86" s="7" t="s">
        <v>31</v>
      </c>
      <c r="B86" s="27"/>
      <c r="C86" s="27"/>
      <c r="D86" s="27"/>
      <c r="E86" s="27"/>
      <c r="F86" s="27"/>
      <c r="G86" s="27"/>
      <c r="H86" s="27"/>
      <c r="I86" s="27"/>
      <c r="J86" s="8"/>
    </row>
    <row r="87" spans="1:22" x14ac:dyDescent="0.25">
      <c r="A87" s="7"/>
      <c r="B87" s="27"/>
      <c r="C87" s="27"/>
      <c r="D87" s="27"/>
      <c r="E87" s="27"/>
      <c r="F87" s="27"/>
      <c r="G87" s="27"/>
      <c r="H87" s="27"/>
      <c r="I87" s="27"/>
      <c r="J87" s="8"/>
    </row>
    <row r="88" spans="1:22" x14ac:dyDescent="0.25">
      <c r="A88" s="7"/>
      <c r="B88" s="6"/>
      <c r="C88" s="6"/>
      <c r="D88" s="6"/>
      <c r="E88" s="6"/>
      <c r="F88" s="6"/>
      <c r="G88" s="6"/>
      <c r="H88" s="6"/>
      <c r="I88" s="6"/>
      <c r="J88" s="8"/>
    </row>
    <row r="89" spans="1:22" x14ac:dyDescent="0.25">
      <c r="A89" s="7"/>
      <c r="B89" s="27" t="s">
        <v>74</v>
      </c>
      <c r="C89" s="27"/>
      <c r="D89" s="27"/>
      <c r="E89" s="27"/>
      <c r="F89" s="27"/>
      <c r="G89" s="27"/>
      <c r="H89" s="27"/>
      <c r="I89" s="27"/>
      <c r="J89" s="8"/>
      <c r="O89" s="6">
        <v>1</v>
      </c>
      <c r="P89" s="6">
        <v>0</v>
      </c>
      <c r="Q89" s="6">
        <v>10</v>
      </c>
      <c r="R89" s="6">
        <v>0</v>
      </c>
      <c r="S89" s="6">
        <v>0</v>
      </c>
      <c r="U89" s="6">
        <f ca="1">INDIRECT("Z"&amp;ROW()&amp;"S"&amp;O89+15,FALSE)</f>
        <v>0</v>
      </c>
      <c r="V89" s="6">
        <f>IF(OR(O89=4,O89=1),0,MAX(P89:S89))</f>
        <v>0</v>
      </c>
    </row>
    <row r="90" spans="1:22" x14ac:dyDescent="0.25">
      <c r="A90" s="7" t="s">
        <v>32</v>
      </c>
      <c r="B90" s="27"/>
      <c r="C90" s="27"/>
      <c r="D90" s="27"/>
      <c r="E90" s="27"/>
      <c r="F90" s="27"/>
      <c r="G90" s="27"/>
      <c r="H90" s="27"/>
      <c r="I90" s="27"/>
      <c r="J90" s="8"/>
    </row>
    <row r="91" spans="1:22" x14ac:dyDescent="0.25">
      <c r="A91" s="7"/>
      <c r="B91" s="27"/>
      <c r="C91" s="27"/>
      <c r="D91" s="27"/>
      <c r="E91" s="27"/>
      <c r="F91" s="27"/>
      <c r="G91" s="27"/>
      <c r="H91" s="27"/>
      <c r="I91" s="27"/>
      <c r="J91" s="8"/>
    </row>
    <row r="92" spans="1:22" x14ac:dyDescent="0.25">
      <c r="A92" s="9"/>
      <c r="B92" s="6"/>
      <c r="C92" s="6"/>
      <c r="D92" s="6"/>
      <c r="E92" s="6"/>
      <c r="F92" s="6"/>
      <c r="G92" s="6"/>
      <c r="H92" s="6"/>
      <c r="I92" s="6"/>
      <c r="J92" s="8"/>
    </row>
    <row r="93" spans="1:22" ht="18" x14ac:dyDescent="0.25">
      <c r="A93" s="4" t="s">
        <v>34</v>
      </c>
      <c r="B93" s="5" t="s">
        <v>35</v>
      </c>
      <c r="C93" s="6"/>
      <c r="D93" s="6"/>
      <c r="E93" s="6"/>
      <c r="F93" s="6"/>
      <c r="G93" s="6"/>
      <c r="H93" s="6"/>
      <c r="I93" s="6"/>
      <c r="J93" s="8"/>
    </row>
    <row r="94" spans="1:22" x14ac:dyDescent="0.25">
      <c r="A94" s="7"/>
      <c r="B94" s="27" t="s">
        <v>83</v>
      </c>
      <c r="C94" s="27"/>
      <c r="D94" s="27"/>
      <c r="E94" s="27"/>
      <c r="F94" s="27"/>
      <c r="G94" s="27"/>
      <c r="H94" s="27"/>
      <c r="I94" s="27"/>
      <c r="J94" s="8"/>
      <c r="O94" s="6">
        <v>2</v>
      </c>
      <c r="P94" s="6">
        <v>0</v>
      </c>
      <c r="Q94" s="6">
        <v>10</v>
      </c>
      <c r="R94" s="6">
        <v>0</v>
      </c>
      <c r="S94" s="6">
        <v>0</v>
      </c>
      <c r="U94" s="6">
        <f ca="1">INDIRECT("Z"&amp;ROW()&amp;"S"&amp;O94+15,FALSE)</f>
        <v>10</v>
      </c>
      <c r="V94" s="6">
        <f>IF(OR(O94=4,O94=1),0,MAX(P94:S94))</f>
        <v>10</v>
      </c>
    </row>
    <row r="95" spans="1:22" x14ac:dyDescent="0.25">
      <c r="A95" s="7" t="s">
        <v>36</v>
      </c>
      <c r="B95" s="27"/>
      <c r="C95" s="27"/>
      <c r="D95" s="27"/>
      <c r="E95" s="27"/>
      <c r="F95" s="27"/>
      <c r="G95" s="27"/>
      <c r="H95" s="27"/>
      <c r="I95" s="27"/>
      <c r="J95" s="8"/>
    </row>
    <row r="96" spans="1:22" x14ac:dyDescent="0.25">
      <c r="A96" s="9"/>
      <c r="B96" s="27"/>
      <c r="C96" s="27"/>
      <c r="D96" s="27"/>
      <c r="E96" s="27"/>
      <c r="F96" s="27"/>
      <c r="G96" s="27"/>
      <c r="H96" s="27"/>
      <c r="I96" s="27"/>
      <c r="J96" s="8"/>
    </row>
    <row r="97" spans="1:22" x14ac:dyDescent="0.25">
      <c r="A97" s="9"/>
      <c r="B97" s="6"/>
      <c r="C97" s="6"/>
      <c r="D97" s="6"/>
      <c r="E97" s="6"/>
      <c r="F97" s="6"/>
      <c r="G97" s="6"/>
      <c r="H97" s="6"/>
      <c r="I97" s="6"/>
      <c r="J97" s="8"/>
    </row>
    <row r="98" spans="1:22" x14ac:dyDescent="0.25">
      <c r="A98" s="7"/>
      <c r="B98" s="27" t="s">
        <v>75</v>
      </c>
      <c r="C98" s="27"/>
      <c r="D98" s="27"/>
      <c r="E98" s="27"/>
      <c r="F98" s="27"/>
      <c r="G98" s="27"/>
      <c r="H98" s="27"/>
      <c r="I98" s="27"/>
      <c r="J98" s="8"/>
      <c r="O98" s="6">
        <v>1</v>
      </c>
      <c r="P98" s="6">
        <v>0</v>
      </c>
      <c r="Q98" s="6">
        <v>10</v>
      </c>
      <c r="R98" s="6">
        <v>0</v>
      </c>
      <c r="S98" s="6">
        <v>0</v>
      </c>
      <c r="U98" s="6">
        <f ca="1">INDIRECT("Z"&amp;ROW()&amp;"S"&amp;O98+15,FALSE)</f>
        <v>0</v>
      </c>
      <c r="V98" s="6">
        <f>IF(OR(O98=4,O98=1),0,MAX(P98:S98))</f>
        <v>0</v>
      </c>
    </row>
    <row r="99" spans="1:22" x14ac:dyDescent="0.25">
      <c r="A99" s="7" t="s">
        <v>37</v>
      </c>
      <c r="B99" s="27"/>
      <c r="C99" s="27"/>
      <c r="D99" s="27"/>
      <c r="E99" s="27"/>
      <c r="F99" s="27"/>
      <c r="G99" s="27"/>
      <c r="H99" s="27"/>
      <c r="I99" s="27"/>
      <c r="J99" s="8"/>
    </row>
    <row r="100" spans="1:22" x14ac:dyDescent="0.25">
      <c r="A100" s="7"/>
      <c r="B100" s="27"/>
      <c r="C100" s="27"/>
      <c r="D100" s="27"/>
      <c r="E100" s="27"/>
      <c r="F100" s="27"/>
      <c r="G100" s="27"/>
      <c r="H100" s="27"/>
      <c r="I100" s="27"/>
      <c r="J100" s="8"/>
    </row>
    <row r="101" spans="1:22" x14ac:dyDescent="0.25">
      <c r="A101" s="7"/>
      <c r="B101" s="6"/>
      <c r="C101" s="6"/>
      <c r="D101" s="6"/>
      <c r="E101" s="6"/>
      <c r="F101" s="6"/>
      <c r="G101" s="6"/>
      <c r="H101" s="6"/>
      <c r="I101" s="6"/>
      <c r="J101" s="8"/>
    </row>
    <row r="102" spans="1:22" x14ac:dyDescent="0.25">
      <c r="A102" s="7"/>
      <c r="B102" s="27" t="s">
        <v>93</v>
      </c>
      <c r="C102" s="27"/>
      <c r="D102" s="27"/>
      <c r="E102" s="27"/>
      <c r="F102" s="27"/>
      <c r="G102" s="27"/>
      <c r="H102" s="27"/>
      <c r="I102" s="27"/>
      <c r="J102" s="8"/>
      <c r="O102" s="6">
        <v>1</v>
      </c>
      <c r="P102" s="6">
        <v>0</v>
      </c>
      <c r="Q102" s="6">
        <v>10</v>
      </c>
      <c r="R102" s="6">
        <v>0</v>
      </c>
      <c r="S102" s="6">
        <v>0</v>
      </c>
      <c r="U102" s="6">
        <f ca="1">INDIRECT("Z"&amp;ROW()&amp;"S"&amp;O102+15,FALSE)</f>
        <v>0</v>
      </c>
      <c r="V102" s="6">
        <f>IF(OR(O102=4,O102=1),0,MAX(P102:S102))</f>
        <v>0</v>
      </c>
    </row>
    <row r="103" spans="1:22" x14ac:dyDescent="0.25">
      <c r="A103" s="7" t="s">
        <v>38</v>
      </c>
      <c r="B103" s="27"/>
      <c r="C103" s="27"/>
      <c r="D103" s="27"/>
      <c r="E103" s="27"/>
      <c r="F103" s="27"/>
      <c r="G103" s="27"/>
      <c r="H103" s="27"/>
      <c r="I103" s="27"/>
      <c r="J103" s="8"/>
    </row>
    <row r="104" spans="1:22" x14ac:dyDescent="0.25">
      <c r="A104" s="7"/>
      <c r="B104" s="27"/>
      <c r="C104" s="27"/>
      <c r="D104" s="27"/>
      <c r="E104" s="27"/>
      <c r="F104" s="27"/>
      <c r="G104" s="27"/>
      <c r="H104" s="27"/>
      <c r="I104" s="27"/>
      <c r="J104" s="8"/>
    </row>
    <row r="105" spans="1:22" x14ac:dyDescent="0.25">
      <c r="A105" s="7"/>
      <c r="B105" s="6"/>
      <c r="C105" s="6"/>
      <c r="D105" s="6"/>
      <c r="E105" s="6"/>
      <c r="F105" s="6"/>
      <c r="G105" s="6"/>
      <c r="H105" s="6"/>
      <c r="I105" s="6"/>
      <c r="J105" s="8"/>
    </row>
    <row r="106" spans="1:22" x14ac:dyDescent="0.25">
      <c r="A106" s="7"/>
      <c r="B106" s="27" t="s">
        <v>94</v>
      </c>
      <c r="C106" s="27"/>
      <c r="D106" s="27"/>
      <c r="E106" s="27"/>
      <c r="F106" s="27"/>
      <c r="G106" s="27"/>
      <c r="H106" s="27"/>
      <c r="I106" s="27"/>
      <c r="J106" s="8"/>
      <c r="O106" s="6">
        <v>1</v>
      </c>
      <c r="P106" s="6">
        <v>0</v>
      </c>
      <c r="Q106" s="6">
        <v>10</v>
      </c>
      <c r="R106" s="6">
        <v>0</v>
      </c>
      <c r="S106" s="6">
        <v>0</v>
      </c>
      <c r="U106" s="6">
        <f ca="1">INDIRECT("Z"&amp;ROW()&amp;"S"&amp;O106+15,FALSE)</f>
        <v>0</v>
      </c>
      <c r="V106" s="6">
        <f>IF(OR(O106=4,O106=1),0,MAX(P106:S106))</f>
        <v>0</v>
      </c>
    </row>
    <row r="107" spans="1:22" x14ac:dyDescent="0.25">
      <c r="A107" s="7" t="s">
        <v>39</v>
      </c>
      <c r="B107" s="27"/>
      <c r="C107" s="27"/>
      <c r="D107" s="27"/>
      <c r="E107" s="27"/>
      <c r="F107" s="27"/>
      <c r="G107" s="27"/>
      <c r="H107" s="27"/>
      <c r="I107" s="27"/>
      <c r="J107" s="8"/>
    </row>
    <row r="108" spans="1:22" x14ac:dyDescent="0.25">
      <c r="A108" s="7"/>
      <c r="B108" s="27"/>
      <c r="C108" s="27"/>
      <c r="D108" s="27"/>
      <c r="E108" s="27"/>
      <c r="F108" s="27"/>
      <c r="G108" s="27"/>
      <c r="H108" s="27"/>
      <c r="I108" s="27"/>
      <c r="J108" s="8"/>
    </row>
    <row r="109" spans="1:22" x14ac:dyDescent="0.25">
      <c r="A109" s="7"/>
      <c r="B109" s="6"/>
      <c r="C109" s="6"/>
      <c r="D109" s="6"/>
      <c r="E109" s="6"/>
      <c r="F109" s="6"/>
      <c r="G109" s="6"/>
      <c r="H109" s="6"/>
      <c r="I109" s="6"/>
      <c r="J109" s="8"/>
    </row>
    <row r="110" spans="1:22" x14ac:dyDescent="0.25">
      <c r="A110" s="9"/>
      <c r="B110" s="6"/>
      <c r="C110" s="6"/>
      <c r="D110" s="6"/>
      <c r="E110" s="6"/>
      <c r="F110" s="6"/>
      <c r="G110" s="6"/>
      <c r="H110" s="6"/>
      <c r="I110" s="6"/>
      <c r="J110" s="8"/>
    </row>
    <row r="111" spans="1:22" ht="18" x14ac:dyDescent="0.25">
      <c r="A111" s="4" t="s">
        <v>40</v>
      </c>
      <c r="B111" s="5" t="s">
        <v>41</v>
      </c>
      <c r="C111" s="6"/>
      <c r="D111" s="6"/>
      <c r="E111" s="6"/>
      <c r="F111" s="6"/>
      <c r="G111" s="6"/>
      <c r="H111" s="6"/>
      <c r="I111" s="6"/>
      <c r="J111" s="8"/>
    </row>
    <row r="112" spans="1:22" x14ac:dyDescent="0.25">
      <c r="A112" s="7"/>
      <c r="B112" s="27" t="s">
        <v>84</v>
      </c>
      <c r="C112" s="27"/>
      <c r="D112" s="27"/>
      <c r="E112" s="27"/>
      <c r="F112" s="27"/>
      <c r="G112" s="27"/>
      <c r="H112" s="27"/>
      <c r="I112" s="27"/>
      <c r="J112" s="8"/>
      <c r="O112" s="6">
        <v>2</v>
      </c>
      <c r="P112" s="6">
        <v>0</v>
      </c>
      <c r="Q112" s="6">
        <v>10</v>
      </c>
      <c r="R112" s="6">
        <v>0</v>
      </c>
      <c r="S112" s="6">
        <v>0</v>
      </c>
      <c r="U112" s="6">
        <f ca="1">INDIRECT("Z"&amp;ROW()&amp;"S"&amp;O112+15,FALSE)</f>
        <v>10</v>
      </c>
      <c r="V112" s="6">
        <f>IF(OR(O112=4,O112=1),0,MAX(P112:S112))</f>
        <v>10</v>
      </c>
    </row>
    <row r="113" spans="1:22" x14ac:dyDescent="0.25">
      <c r="A113" s="7" t="s">
        <v>42</v>
      </c>
      <c r="B113" s="27"/>
      <c r="C113" s="27"/>
      <c r="D113" s="27"/>
      <c r="E113" s="27"/>
      <c r="F113" s="27"/>
      <c r="G113" s="27"/>
      <c r="H113" s="27"/>
      <c r="I113" s="27"/>
      <c r="J113" s="8"/>
    </row>
    <row r="114" spans="1:22" x14ac:dyDescent="0.25">
      <c r="A114" s="9"/>
      <c r="B114" s="27"/>
      <c r="C114" s="27"/>
      <c r="D114" s="27"/>
      <c r="E114" s="27"/>
      <c r="F114" s="27"/>
      <c r="G114" s="27"/>
      <c r="H114" s="27"/>
      <c r="I114" s="27"/>
      <c r="J114" s="8"/>
    </row>
    <row r="115" spans="1:22" x14ac:dyDescent="0.25">
      <c r="A115" s="9"/>
      <c r="B115" s="6"/>
      <c r="C115" s="6"/>
      <c r="D115" s="6"/>
      <c r="E115" s="6"/>
      <c r="F115" s="6"/>
      <c r="G115" s="6"/>
      <c r="H115" s="6"/>
      <c r="I115" s="6"/>
      <c r="J115" s="8"/>
    </row>
    <row r="116" spans="1:22" x14ac:dyDescent="0.25">
      <c r="A116" s="7"/>
      <c r="B116" s="27" t="s">
        <v>85</v>
      </c>
      <c r="C116" s="27"/>
      <c r="D116" s="27"/>
      <c r="E116" s="27"/>
      <c r="F116" s="27"/>
      <c r="G116" s="27"/>
      <c r="H116" s="27"/>
      <c r="I116" s="27"/>
      <c r="J116" s="8"/>
      <c r="O116" s="6">
        <v>1</v>
      </c>
      <c r="P116" s="6">
        <v>0</v>
      </c>
      <c r="Q116" s="6">
        <v>10</v>
      </c>
      <c r="R116" s="6">
        <v>0</v>
      </c>
      <c r="S116" s="6">
        <v>0</v>
      </c>
      <c r="U116" s="6">
        <f ca="1">INDIRECT("Z"&amp;ROW()&amp;"S"&amp;O116+15,FALSE)</f>
        <v>0</v>
      </c>
      <c r="V116" s="6">
        <f>IF(OR(O116=4,O116=1),0,MAX(P116:S116))</f>
        <v>0</v>
      </c>
    </row>
    <row r="117" spans="1:22" x14ac:dyDescent="0.25">
      <c r="A117" s="7" t="s">
        <v>43</v>
      </c>
      <c r="B117" s="27"/>
      <c r="C117" s="27"/>
      <c r="D117" s="27"/>
      <c r="E117" s="27"/>
      <c r="F117" s="27"/>
      <c r="G117" s="27"/>
      <c r="H117" s="27"/>
      <c r="I117" s="27"/>
      <c r="J117" s="8"/>
    </row>
    <row r="118" spans="1:22" x14ac:dyDescent="0.25">
      <c r="A118" s="7"/>
      <c r="B118" s="27"/>
      <c r="C118" s="27"/>
      <c r="D118" s="27"/>
      <c r="E118" s="27"/>
      <c r="F118" s="27"/>
      <c r="G118" s="27"/>
      <c r="H118" s="27"/>
      <c r="I118" s="27"/>
      <c r="J118" s="8"/>
    </row>
    <row r="119" spans="1:22" x14ac:dyDescent="0.25">
      <c r="A119" s="7"/>
      <c r="B119" s="6"/>
      <c r="C119" s="6"/>
      <c r="D119" s="6"/>
      <c r="E119" s="6"/>
      <c r="F119" s="6"/>
      <c r="G119" s="6"/>
      <c r="H119" s="6"/>
      <c r="I119" s="6"/>
      <c r="J119" s="8"/>
    </row>
    <row r="120" spans="1:22" x14ac:dyDescent="0.25">
      <c r="A120" s="7"/>
      <c r="B120" s="27" t="s">
        <v>95</v>
      </c>
      <c r="C120" s="27"/>
      <c r="D120" s="27"/>
      <c r="E120" s="27"/>
      <c r="F120" s="27"/>
      <c r="G120" s="27"/>
      <c r="H120" s="27"/>
      <c r="I120" s="27"/>
      <c r="J120" s="8"/>
      <c r="O120" s="6">
        <v>1</v>
      </c>
      <c r="P120" s="6">
        <v>0</v>
      </c>
      <c r="Q120" s="6">
        <v>10</v>
      </c>
      <c r="R120" s="6">
        <v>0</v>
      </c>
      <c r="S120" s="6">
        <v>0</v>
      </c>
      <c r="U120" s="6">
        <f ca="1">INDIRECT("Z"&amp;ROW()&amp;"S"&amp;O120+15,FALSE)</f>
        <v>0</v>
      </c>
      <c r="V120" s="6">
        <f>IF(OR(O120=4,O120=1),0,MAX(P120:S120))</f>
        <v>0</v>
      </c>
    </row>
    <row r="121" spans="1:22" x14ac:dyDescent="0.25">
      <c r="A121" s="7" t="s">
        <v>44</v>
      </c>
      <c r="B121" s="27"/>
      <c r="C121" s="27"/>
      <c r="D121" s="27"/>
      <c r="E121" s="27"/>
      <c r="F121" s="27"/>
      <c r="G121" s="27"/>
      <c r="H121" s="27"/>
      <c r="I121" s="27"/>
      <c r="J121" s="8"/>
    </row>
    <row r="122" spans="1:22" x14ac:dyDescent="0.25">
      <c r="A122" s="7"/>
      <c r="B122" s="27"/>
      <c r="C122" s="27"/>
      <c r="D122" s="27"/>
      <c r="E122" s="27"/>
      <c r="F122" s="27"/>
      <c r="G122" s="27"/>
      <c r="H122" s="27"/>
      <c r="I122" s="27"/>
      <c r="J122" s="8"/>
    </row>
    <row r="123" spans="1:22" x14ac:dyDescent="0.25">
      <c r="A123" s="7"/>
      <c r="B123" s="6"/>
      <c r="C123" s="6"/>
      <c r="D123" s="6"/>
      <c r="E123" s="6"/>
      <c r="F123" s="6"/>
      <c r="G123" s="6"/>
      <c r="H123" s="6"/>
      <c r="I123" s="6"/>
      <c r="J123" s="8"/>
    </row>
    <row r="124" spans="1:22" x14ac:dyDescent="0.25">
      <c r="A124" s="7"/>
      <c r="B124" s="27" t="s">
        <v>46</v>
      </c>
      <c r="C124" s="27"/>
      <c r="D124" s="27"/>
      <c r="E124" s="27"/>
      <c r="F124" s="27"/>
      <c r="G124" s="27"/>
      <c r="H124" s="27"/>
      <c r="I124" s="27"/>
      <c r="J124" s="8"/>
      <c r="O124" s="6">
        <v>1</v>
      </c>
      <c r="P124" s="6">
        <v>0</v>
      </c>
      <c r="Q124" s="6">
        <v>10</v>
      </c>
      <c r="R124" s="6">
        <v>0</v>
      </c>
      <c r="S124" s="6">
        <v>0</v>
      </c>
      <c r="U124" s="6">
        <f ca="1">INDIRECT("Z"&amp;ROW()&amp;"S"&amp;O124+15,FALSE)</f>
        <v>0</v>
      </c>
      <c r="V124" s="6">
        <f>IF(OR(O124=4,O124=1),0,MAX(P124:S124))</f>
        <v>0</v>
      </c>
    </row>
    <row r="125" spans="1:22" x14ac:dyDescent="0.25">
      <c r="A125" s="7" t="s">
        <v>45</v>
      </c>
      <c r="B125" s="27"/>
      <c r="C125" s="27"/>
      <c r="D125" s="27"/>
      <c r="E125" s="27"/>
      <c r="F125" s="27"/>
      <c r="G125" s="27"/>
      <c r="H125" s="27"/>
      <c r="I125" s="27"/>
      <c r="J125" s="8"/>
    </row>
    <row r="126" spans="1:22" x14ac:dyDescent="0.25">
      <c r="A126" s="7"/>
      <c r="B126" s="27"/>
      <c r="C126" s="27"/>
      <c r="D126" s="27"/>
      <c r="E126" s="27"/>
      <c r="F126" s="27"/>
      <c r="G126" s="27"/>
      <c r="H126" s="27"/>
      <c r="I126" s="27"/>
      <c r="J126" s="8"/>
    </row>
    <row r="127" spans="1:22" x14ac:dyDescent="0.25">
      <c r="A127" s="9"/>
      <c r="B127" s="6"/>
      <c r="C127" s="6"/>
      <c r="D127" s="6"/>
      <c r="E127" s="6"/>
      <c r="F127" s="6"/>
      <c r="G127" s="6"/>
      <c r="H127" s="6"/>
      <c r="I127" s="6"/>
      <c r="J127" s="8"/>
    </row>
    <row r="128" spans="1:22" ht="18" x14ac:dyDescent="0.25">
      <c r="A128" s="4" t="s">
        <v>47</v>
      </c>
      <c r="B128" s="5" t="s">
        <v>48</v>
      </c>
      <c r="C128" s="6"/>
      <c r="D128" s="6"/>
      <c r="E128" s="6"/>
      <c r="F128" s="6"/>
      <c r="G128" s="6"/>
      <c r="H128" s="6"/>
      <c r="I128" s="6"/>
      <c r="J128" s="8"/>
    </row>
    <row r="129" spans="1:22" x14ac:dyDescent="0.25">
      <c r="A129" s="7"/>
      <c r="B129" s="27" t="s">
        <v>96</v>
      </c>
      <c r="C129" s="27"/>
      <c r="D129" s="27"/>
      <c r="E129" s="27"/>
      <c r="F129" s="27"/>
      <c r="G129" s="27"/>
      <c r="H129" s="27"/>
      <c r="I129" s="27"/>
      <c r="J129" s="8"/>
      <c r="O129" s="6">
        <v>2</v>
      </c>
      <c r="P129" s="6">
        <v>0</v>
      </c>
      <c r="Q129" s="6">
        <v>10</v>
      </c>
      <c r="R129" s="6">
        <v>0</v>
      </c>
      <c r="S129" s="6">
        <v>0</v>
      </c>
      <c r="U129" s="6">
        <f ca="1">INDIRECT("Z"&amp;ROW()&amp;"S"&amp;O129+15,FALSE)</f>
        <v>10</v>
      </c>
      <c r="V129" s="6">
        <f>IF(OR(O129=4,O129=1),0,MAX(P129:S129))</f>
        <v>10</v>
      </c>
    </row>
    <row r="130" spans="1:22" x14ac:dyDescent="0.25">
      <c r="A130" s="7" t="s">
        <v>49</v>
      </c>
      <c r="B130" s="27"/>
      <c r="C130" s="27"/>
      <c r="D130" s="27"/>
      <c r="E130" s="27"/>
      <c r="F130" s="27"/>
      <c r="G130" s="27"/>
      <c r="H130" s="27"/>
      <c r="I130" s="27"/>
      <c r="J130" s="8"/>
    </row>
    <row r="131" spans="1:22" x14ac:dyDescent="0.25">
      <c r="A131" s="9"/>
      <c r="B131" s="27"/>
      <c r="C131" s="27"/>
      <c r="D131" s="27"/>
      <c r="E131" s="27"/>
      <c r="F131" s="27"/>
      <c r="G131" s="27"/>
      <c r="H131" s="27"/>
      <c r="I131" s="27"/>
      <c r="J131" s="8"/>
    </row>
    <row r="132" spans="1:22" x14ac:dyDescent="0.25">
      <c r="A132" s="9"/>
      <c r="B132" s="6"/>
      <c r="C132" s="6"/>
      <c r="D132" s="6"/>
      <c r="E132" s="6"/>
      <c r="F132" s="6"/>
      <c r="G132" s="6"/>
      <c r="H132" s="6"/>
      <c r="I132" s="6"/>
      <c r="J132" s="8"/>
    </row>
    <row r="133" spans="1:22" x14ac:dyDescent="0.25">
      <c r="A133" s="7"/>
      <c r="B133" s="27" t="s">
        <v>65</v>
      </c>
      <c r="C133" s="27"/>
      <c r="D133" s="27"/>
      <c r="E133" s="27"/>
      <c r="F133" s="27"/>
      <c r="G133" s="27"/>
      <c r="H133" s="27"/>
      <c r="I133" s="27"/>
      <c r="J133" s="8"/>
      <c r="O133" s="6">
        <v>1</v>
      </c>
      <c r="P133" s="6">
        <v>0</v>
      </c>
      <c r="Q133" s="6">
        <v>10</v>
      </c>
      <c r="R133" s="6">
        <v>0</v>
      </c>
      <c r="S133" s="6">
        <v>0</v>
      </c>
      <c r="U133" s="6">
        <f ca="1">INDIRECT("Z"&amp;ROW()&amp;"S"&amp;O133+15,FALSE)</f>
        <v>0</v>
      </c>
      <c r="V133" s="6">
        <f>IF(OR(O133=4,O133=1),0,MAX(P133:S133))</f>
        <v>0</v>
      </c>
    </row>
    <row r="134" spans="1:22" x14ac:dyDescent="0.25">
      <c r="A134" s="7" t="s">
        <v>50</v>
      </c>
      <c r="B134" s="27"/>
      <c r="C134" s="27"/>
      <c r="D134" s="27"/>
      <c r="E134" s="27"/>
      <c r="F134" s="27"/>
      <c r="G134" s="27"/>
      <c r="H134" s="27"/>
      <c r="I134" s="27"/>
      <c r="J134" s="8"/>
    </row>
    <row r="135" spans="1:22" x14ac:dyDescent="0.25">
      <c r="A135" s="7"/>
      <c r="B135" s="27"/>
      <c r="C135" s="27"/>
      <c r="D135" s="27"/>
      <c r="E135" s="27"/>
      <c r="F135" s="27"/>
      <c r="G135" s="27"/>
      <c r="H135" s="27"/>
      <c r="I135" s="27"/>
      <c r="J135" s="8"/>
    </row>
    <row r="136" spans="1:22" x14ac:dyDescent="0.25">
      <c r="A136" s="7"/>
      <c r="B136" s="6"/>
      <c r="C136" s="6"/>
      <c r="D136" s="6"/>
      <c r="E136" s="6"/>
      <c r="F136" s="6"/>
      <c r="G136" s="6"/>
      <c r="H136" s="6"/>
      <c r="I136" s="6"/>
      <c r="J136" s="8"/>
    </row>
    <row r="137" spans="1:22" ht="14.45" customHeight="1" x14ac:dyDescent="0.25">
      <c r="A137" s="7"/>
      <c r="B137" s="27" t="s">
        <v>53</v>
      </c>
      <c r="C137" s="27"/>
      <c r="D137" s="27"/>
      <c r="E137" s="27"/>
      <c r="F137" s="27"/>
      <c r="G137" s="27"/>
      <c r="H137" s="27"/>
      <c r="I137" s="27"/>
      <c r="J137" s="8"/>
      <c r="O137" s="6">
        <v>1</v>
      </c>
      <c r="P137" s="6">
        <v>0</v>
      </c>
      <c r="Q137" s="6">
        <v>10</v>
      </c>
      <c r="R137" s="6">
        <v>0</v>
      </c>
      <c r="S137" s="6">
        <v>0</v>
      </c>
      <c r="U137" s="6">
        <f ca="1">INDIRECT("Z"&amp;ROW()&amp;"S"&amp;O137+15,FALSE)</f>
        <v>0</v>
      </c>
      <c r="V137" s="6">
        <f>IF(OR(O137=4,O137=1),0,MAX(P137:S137))</f>
        <v>0</v>
      </c>
    </row>
    <row r="138" spans="1:22" x14ac:dyDescent="0.25">
      <c r="A138" s="7" t="s">
        <v>51</v>
      </c>
      <c r="B138" s="27"/>
      <c r="C138" s="27"/>
      <c r="D138" s="27"/>
      <c r="E138" s="27"/>
      <c r="F138" s="27"/>
      <c r="G138" s="27"/>
      <c r="H138" s="27"/>
      <c r="I138" s="27"/>
      <c r="J138" s="8"/>
    </row>
    <row r="139" spans="1:22" x14ac:dyDescent="0.25">
      <c r="A139" s="7"/>
      <c r="B139" s="27"/>
      <c r="C139" s="27"/>
      <c r="D139" s="27"/>
      <c r="E139" s="27"/>
      <c r="F139" s="27"/>
      <c r="G139" s="27"/>
      <c r="H139" s="27"/>
      <c r="I139" s="27"/>
      <c r="J139" s="8"/>
    </row>
    <row r="140" spans="1:22" x14ac:dyDescent="0.25">
      <c r="A140" s="7"/>
      <c r="B140" s="6"/>
      <c r="C140" s="6"/>
      <c r="D140" s="6"/>
      <c r="E140" s="6"/>
      <c r="F140" s="6"/>
      <c r="G140" s="6"/>
      <c r="H140" s="6"/>
      <c r="I140" s="6"/>
      <c r="J140" s="8"/>
    </row>
    <row r="141" spans="1:22" x14ac:dyDescent="0.25">
      <c r="A141" s="7"/>
      <c r="B141" s="27" t="s">
        <v>54</v>
      </c>
      <c r="C141" s="27"/>
      <c r="D141" s="27"/>
      <c r="E141" s="27"/>
      <c r="F141" s="27"/>
      <c r="G141" s="27"/>
      <c r="H141" s="27"/>
      <c r="I141" s="27"/>
      <c r="J141" s="8"/>
      <c r="O141" s="6">
        <v>1</v>
      </c>
      <c r="P141" s="6">
        <v>0</v>
      </c>
      <c r="Q141" s="6">
        <v>10</v>
      </c>
      <c r="R141" s="6">
        <v>0</v>
      </c>
      <c r="S141" s="6">
        <v>0</v>
      </c>
      <c r="U141" s="6">
        <f ca="1">INDIRECT("Z"&amp;ROW()&amp;"S"&amp;O141+15,FALSE)</f>
        <v>0</v>
      </c>
      <c r="V141" s="6">
        <f>IF(OR(O141=4,O141=1),0,MAX(P141:S141))</f>
        <v>0</v>
      </c>
    </row>
    <row r="142" spans="1:22" x14ac:dyDescent="0.25">
      <c r="A142" s="7" t="s">
        <v>52</v>
      </c>
      <c r="B142" s="27"/>
      <c r="C142" s="27"/>
      <c r="D142" s="27"/>
      <c r="E142" s="27"/>
      <c r="F142" s="27"/>
      <c r="G142" s="27"/>
      <c r="H142" s="27"/>
      <c r="I142" s="27"/>
      <c r="J142" s="8"/>
    </row>
    <row r="143" spans="1:22" x14ac:dyDescent="0.25">
      <c r="A143" s="7"/>
      <c r="B143" s="27"/>
      <c r="C143" s="27"/>
      <c r="D143" s="27"/>
      <c r="E143" s="27"/>
      <c r="F143" s="27"/>
      <c r="G143" s="27"/>
      <c r="H143" s="27"/>
      <c r="I143" s="27"/>
      <c r="J143" s="8"/>
    </row>
    <row r="144" spans="1:22" x14ac:dyDescent="0.25">
      <c r="A144" s="9"/>
      <c r="B144" s="6"/>
      <c r="C144" s="6"/>
      <c r="D144" s="6"/>
      <c r="E144" s="6"/>
      <c r="F144" s="6"/>
      <c r="G144" s="6"/>
      <c r="H144" s="6"/>
      <c r="I144" s="6"/>
      <c r="J144" s="6"/>
    </row>
    <row r="145" spans="1:22" x14ac:dyDescent="0.25">
      <c r="A145" s="9"/>
      <c r="B145" s="6"/>
      <c r="C145" s="6"/>
      <c r="D145" s="6"/>
      <c r="E145" s="6"/>
      <c r="F145" s="6"/>
      <c r="G145" s="6"/>
      <c r="H145" s="6"/>
      <c r="I145" s="6"/>
      <c r="J145" s="6"/>
    </row>
    <row r="146" spans="1:22" x14ac:dyDescent="0.25">
      <c r="A146" s="9"/>
      <c r="B146" s="6"/>
      <c r="C146" s="6"/>
      <c r="D146" s="11"/>
      <c r="E146" s="6"/>
      <c r="F146" s="6"/>
      <c r="G146" s="6"/>
      <c r="H146" s="6"/>
      <c r="I146" s="6"/>
      <c r="J146" s="6"/>
      <c r="U146" s="6">
        <f ca="1">SUM(U5:U141)</f>
        <v>80</v>
      </c>
      <c r="V146" s="6">
        <f>SUM(V5:V141)</f>
        <v>80</v>
      </c>
    </row>
    <row r="147" spans="1:22" x14ac:dyDescent="0.25">
      <c r="A147" s="9"/>
      <c r="B147" s="6" t="s">
        <v>55</v>
      </c>
      <c r="C147" s="6"/>
      <c r="D147" s="23">
        <f ca="1">U146/V146</f>
        <v>1</v>
      </c>
      <c r="E147" s="23"/>
      <c r="F147" s="23"/>
      <c r="G147" s="12"/>
      <c r="H147" s="6"/>
      <c r="I147" s="6"/>
      <c r="J147" s="6"/>
    </row>
    <row r="148" spans="1:22" x14ac:dyDescent="0.25">
      <c r="A148" s="9"/>
      <c r="B148" s="6"/>
      <c r="C148" s="6"/>
      <c r="D148" s="23"/>
      <c r="E148" s="23"/>
      <c r="F148" s="23"/>
      <c r="G148" s="6"/>
      <c r="H148" s="6"/>
      <c r="I148" s="6"/>
      <c r="J148" s="6"/>
    </row>
    <row r="150" spans="1:22" x14ac:dyDescent="0.25">
      <c r="F150" s="2"/>
    </row>
    <row r="151" spans="1:22" x14ac:dyDescent="0.25">
      <c r="D151" s="2"/>
      <c r="E151" s="2"/>
      <c r="F151" s="2"/>
    </row>
    <row r="152" spans="1:22" x14ac:dyDescent="0.25">
      <c r="D152" s="3"/>
    </row>
  </sheetData>
  <sheetProtection selectLockedCells="1"/>
  <mergeCells count="35">
    <mergeCell ref="B106:I108"/>
    <mergeCell ref="B129:I131"/>
    <mergeCell ref="B133:I135"/>
    <mergeCell ref="B137:I139"/>
    <mergeCell ref="B141:I143"/>
    <mergeCell ref="B112:I114"/>
    <mergeCell ref="B116:I118"/>
    <mergeCell ref="B120:I122"/>
    <mergeCell ref="B124:I126"/>
    <mergeCell ref="B85:I87"/>
    <mergeCell ref="B89:I91"/>
    <mergeCell ref="B94:I96"/>
    <mergeCell ref="B98:I100"/>
    <mergeCell ref="B102:I104"/>
    <mergeCell ref="B64:I66"/>
    <mergeCell ref="B68:I70"/>
    <mergeCell ref="B72:I74"/>
    <mergeCell ref="B77:I79"/>
    <mergeCell ref="B81:I83"/>
    <mergeCell ref="D147:F148"/>
    <mergeCell ref="P4:S4"/>
    <mergeCell ref="B9:I11"/>
    <mergeCell ref="B13:I15"/>
    <mergeCell ref="B17:I19"/>
    <mergeCell ref="B21:I23"/>
    <mergeCell ref="B5:I7"/>
    <mergeCell ref="B26:I28"/>
    <mergeCell ref="B30:I32"/>
    <mergeCell ref="B34:I36"/>
    <mergeCell ref="B38:I40"/>
    <mergeCell ref="B43:I45"/>
    <mergeCell ref="B47:I49"/>
    <mergeCell ref="B51:I53"/>
    <mergeCell ref="B55:I57"/>
    <mergeCell ref="B59:I61"/>
  </mergeCells>
  <conditionalFormatting sqref="G147">
    <cfRule type="dataBar" priority="13">
      <dataBar>
        <cfvo type="percent" val="0"/>
        <cfvo type="percent" val="100"/>
        <color rgb="FF00B050"/>
      </dataBar>
      <extLst>
        <ext xmlns:x14="http://schemas.microsoft.com/office/spreadsheetml/2009/9/main" uri="{B025F937-C7B1-47D3-B67F-A62EFF666E3E}">
          <x14:id>{46FD95BE-901C-4687-94B9-EA863B15D14A}</x14:id>
        </ext>
      </extLst>
    </cfRule>
  </conditionalFormatting>
  <conditionalFormatting sqref="D151:F151 F150">
    <cfRule type="colorScale" priority="6">
      <colorScale>
        <cfvo type="percent" val="0"/>
        <cfvo type="percentile" val="50"/>
        <cfvo type="percent" val="100"/>
        <color rgb="FFF8696B"/>
        <color rgb="FFFFEB84"/>
        <color rgb="FF63BE7B"/>
      </colorScale>
    </cfRule>
    <cfRule type="colorScale" priority="7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D147:F148">
    <cfRule type="dataBar" priority="1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{B39B27D6-1966-49D8-A1A5-2F4EAF0098BF}</x14:id>
        </ext>
      </extLst>
    </cfRule>
    <cfRule type="dataBar" priority="2">
      <dataBar>
        <cfvo type="num" val="0"/>
        <cfvo type="num" val="100"/>
        <color rgb="FF00B050"/>
      </dataBar>
      <extLst>
        <ext xmlns:x14="http://schemas.microsoft.com/office/spreadsheetml/2009/9/main" uri="{B025F937-C7B1-47D3-B67F-A62EFF666E3E}">
          <x14:id>{F2E543E5-321A-4102-9F43-63371CDEFBBA}</x14:id>
        </ext>
      </extLst>
    </cfRule>
  </conditionalFormatting>
  <pageMargins left="0.7" right="0.7" top="0.78740157499999996" bottom="0.78740157499999996" header="0.3" footer="0.3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9</xdr:col>
                    <xdr:colOff>9525</xdr:colOff>
                    <xdr:row>4</xdr:row>
                    <xdr:rowOff>0</xdr:rowOff>
                  </from>
                  <to>
                    <xdr:col>10</xdr:col>
                    <xdr:colOff>276225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9</xdr:col>
                    <xdr:colOff>0</xdr:colOff>
                    <xdr:row>8</xdr:row>
                    <xdr:rowOff>0</xdr:rowOff>
                  </from>
                  <to>
                    <xdr:col>10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9</xdr:col>
                    <xdr:colOff>0</xdr:colOff>
                    <xdr:row>12</xdr:row>
                    <xdr:rowOff>0</xdr:rowOff>
                  </from>
                  <to>
                    <xdr:col>10</xdr:col>
                    <xdr:colOff>266700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9</xdr:col>
                    <xdr:colOff>0</xdr:colOff>
                    <xdr:row>16</xdr:row>
                    <xdr:rowOff>0</xdr:rowOff>
                  </from>
                  <to>
                    <xdr:col>10</xdr:col>
                    <xdr:colOff>266700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Drop Down 5">
              <controlPr defaultSize="0" autoLine="0" autoPict="0">
                <anchor moveWithCells="1">
                  <from>
                    <xdr:col>9</xdr:col>
                    <xdr:colOff>0</xdr:colOff>
                    <xdr:row>20</xdr:row>
                    <xdr:rowOff>0</xdr:rowOff>
                  </from>
                  <to>
                    <xdr:col>10</xdr:col>
                    <xdr:colOff>266700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Drop Down 6">
              <controlPr defaultSize="0" autoLine="0" autoPict="0">
                <anchor moveWithCells="1">
                  <from>
                    <xdr:col>9</xdr:col>
                    <xdr:colOff>0</xdr:colOff>
                    <xdr:row>25</xdr:row>
                    <xdr:rowOff>0</xdr:rowOff>
                  </from>
                  <to>
                    <xdr:col>10</xdr:col>
                    <xdr:colOff>266700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Drop Down 7">
              <controlPr defaultSize="0" autoLine="0" autoPict="0">
                <anchor moveWithCells="1">
                  <from>
                    <xdr:col>9</xdr:col>
                    <xdr:colOff>0</xdr:colOff>
                    <xdr:row>29</xdr:row>
                    <xdr:rowOff>0</xdr:rowOff>
                  </from>
                  <to>
                    <xdr:col>10</xdr:col>
                    <xdr:colOff>266700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Drop Down 8">
              <controlPr defaultSize="0" autoLine="0" autoPict="0">
                <anchor moveWithCells="1">
                  <from>
                    <xdr:col>9</xdr:col>
                    <xdr:colOff>0</xdr:colOff>
                    <xdr:row>33</xdr:row>
                    <xdr:rowOff>0</xdr:rowOff>
                  </from>
                  <to>
                    <xdr:col>10</xdr:col>
                    <xdr:colOff>266700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Drop Down 9">
              <controlPr defaultSize="0" autoLine="0" autoPict="0">
                <anchor moveWithCells="1">
                  <from>
                    <xdr:col>9</xdr:col>
                    <xdr:colOff>0</xdr:colOff>
                    <xdr:row>37</xdr:row>
                    <xdr:rowOff>0</xdr:rowOff>
                  </from>
                  <to>
                    <xdr:col>10</xdr:col>
                    <xdr:colOff>266700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Drop Down 15">
              <controlPr defaultSize="0" autoLine="0" autoPict="0">
                <anchor moveWithCells="1">
                  <from>
                    <xdr:col>9</xdr:col>
                    <xdr:colOff>0</xdr:colOff>
                    <xdr:row>63</xdr:row>
                    <xdr:rowOff>0</xdr:rowOff>
                  </from>
                  <to>
                    <xdr:col>10</xdr:col>
                    <xdr:colOff>257175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Drop Down 16">
              <controlPr defaultSize="0" autoLine="0" autoPict="0">
                <anchor moveWithCells="1">
                  <from>
                    <xdr:col>9</xdr:col>
                    <xdr:colOff>0</xdr:colOff>
                    <xdr:row>67</xdr:row>
                    <xdr:rowOff>0</xdr:rowOff>
                  </from>
                  <to>
                    <xdr:col>10</xdr:col>
                    <xdr:colOff>266700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Drop Down 17">
              <controlPr defaultSize="0" autoLine="0" autoPict="0">
                <anchor moveWithCells="1">
                  <from>
                    <xdr:col>9</xdr:col>
                    <xdr:colOff>0</xdr:colOff>
                    <xdr:row>71</xdr:row>
                    <xdr:rowOff>0</xdr:rowOff>
                  </from>
                  <to>
                    <xdr:col>10</xdr:col>
                    <xdr:colOff>266700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Drop Down 18">
              <controlPr defaultSize="0" autoLine="0" autoPict="0">
                <anchor moveWithCells="1">
                  <from>
                    <xdr:col>9</xdr:col>
                    <xdr:colOff>0</xdr:colOff>
                    <xdr:row>76</xdr:row>
                    <xdr:rowOff>0</xdr:rowOff>
                  </from>
                  <to>
                    <xdr:col>10</xdr:col>
                    <xdr:colOff>257175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Drop Down 19">
              <controlPr defaultSize="0" autoLine="0" autoPict="0">
                <anchor moveWithCells="1">
                  <from>
                    <xdr:col>9</xdr:col>
                    <xdr:colOff>0</xdr:colOff>
                    <xdr:row>80</xdr:row>
                    <xdr:rowOff>0</xdr:rowOff>
                  </from>
                  <to>
                    <xdr:col>10</xdr:col>
                    <xdr:colOff>266700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Drop Down 20">
              <controlPr defaultSize="0" autoLine="0" autoPict="0">
                <anchor moveWithCells="1">
                  <from>
                    <xdr:col>9</xdr:col>
                    <xdr:colOff>0</xdr:colOff>
                    <xdr:row>84</xdr:row>
                    <xdr:rowOff>0</xdr:rowOff>
                  </from>
                  <to>
                    <xdr:col>10</xdr:col>
                    <xdr:colOff>266700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Drop Down 21">
              <controlPr defaultSize="0" autoLine="0" autoPict="0">
                <anchor moveWithCells="1">
                  <from>
                    <xdr:col>9</xdr:col>
                    <xdr:colOff>0</xdr:colOff>
                    <xdr:row>88</xdr:row>
                    <xdr:rowOff>0</xdr:rowOff>
                  </from>
                  <to>
                    <xdr:col>10</xdr:col>
                    <xdr:colOff>266700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20" name="Drop Down 10">
              <controlPr defaultSize="0" autoLine="0" autoPict="0">
                <anchor moveWithCells="1">
                  <from>
                    <xdr:col>9</xdr:col>
                    <xdr:colOff>0</xdr:colOff>
                    <xdr:row>42</xdr:row>
                    <xdr:rowOff>0</xdr:rowOff>
                  </from>
                  <to>
                    <xdr:col>10</xdr:col>
                    <xdr:colOff>257175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21" name="Drop Down 11">
              <controlPr defaultSize="0" autoLine="0" autoPict="0">
                <anchor moveWithCells="1">
                  <from>
                    <xdr:col>9</xdr:col>
                    <xdr:colOff>0</xdr:colOff>
                    <xdr:row>46</xdr:row>
                    <xdr:rowOff>0</xdr:rowOff>
                  </from>
                  <to>
                    <xdr:col>10</xdr:col>
                    <xdr:colOff>266700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22" name="Drop Down 12">
              <controlPr defaultSize="0" autoLine="0" autoPict="0">
                <anchor moveWithCells="1">
                  <from>
                    <xdr:col>9</xdr:col>
                    <xdr:colOff>0</xdr:colOff>
                    <xdr:row>50</xdr:row>
                    <xdr:rowOff>0</xdr:rowOff>
                  </from>
                  <to>
                    <xdr:col>10</xdr:col>
                    <xdr:colOff>266700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23" name="Drop Down 13">
              <controlPr defaultSize="0" autoLine="0" autoPict="0">
                <anchor moveWithCells="1">
                  <from>
                    <xdr:col>9</xdr:col>
                    <xdr:colOff>0</xdr:colOff>
                    <xdr:row>54</xdr:row>
                    <xdr:rowOff>0</xdr:rowOff>
                  </from>
                  <to>
                    <xdr:col>10</xdr:col>
                    <xdr:colOff>266700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24" name="Drop Down 14">
              <controlPr defaultSize="0" autoLine="0" autoPict="0">
                <anchor moveWithCells="1">
                  <from>
                    <xdr:col>9</xdr:col>
                    <xdr:colOff>0</xdr:colOff>
                    <xdr:row>58</xdr:row>
                    <xdr:rowOff>0</xdr:rowOff>
                  </from>
                  <to>
                    <xdr:col>10</xdr:col>
                    <xdr:colOff>266700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Drop Down 22">
              <controlPr defaultSize="0" autoLine="0" autoPict="0">
                <anchor moveWithCells="1">
                  <from>
                    <xdr:col>9</xdr:col>
                    <xdr:colOff>0</xdr:colOff>
                    <xdr:row>93</xdr:row>
                    <xdr:rowOff>0</xdr:rowOff>
                  </from>
                  <to>
                    <xdr:col>10</xdr:col>
                    <xdr:colOff>257175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Drop Down 23">
              <controlPr defaultSize="0" autoLine="0" autoPict="0">
                <anchor moveWithCells="1">
                  <from>
                    <xdr:col>9</xdr:col>
                    <xdr:colOff>0</xdr:colOff>
                    <xdr:row>97</xdr:row>
                    <xdr:rowOff>0</xdr:rowOff>
                  </from>
                  <to>
                    <xdr:col>10</xdr:col>
                    <xdr:colOff>266700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Drop Down 24">
              <controlPr defaultSize="0" autoLine="0" autoPict="0">
                <anchor moveWithCells="1">
                  <from>
                    <xdr:col>9</xdr:col>
                    <xdr:colOff>0</xdr:colOff>
                    <xdr:row>101</xdr:row>
                    <xdr:rowOff>0</xdr:rowOff>
                  </from>
                  <to>
                    <xdr:col>10</xdr:col>
                    <xdr:colOff>266700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Drop Down 25">
              <controlPr defaultSize="0" autoLine="0" autoPict="0">
                <anchor moveWithCells="1">
                  <from>
                    <xdr:col>9</xdr:col>
                    <xdr:colOff>0</xdr:colOff>
                    <xdr:row>105</xdr:row>
                    <xdr:rowOff>0</xdr:rowOff>
                  </from>
                  <to>
                    <xdr:col>10</xdr:col>
                    <xdr:colOff>266700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Drop Down 27">
              <controlPr defaultSize="0" autoLine="0" autoPict="0">
                <anchor moveWithCells="1">
                  <from>
                    <xdr:col>9</xdr:col>
                    <xdr:colOff>0</xdr:colOff>
                    <xdr:row>111</xdr:row>
                    <xdr:rowOff>0</xdr:rowOff>
                  </from>
                  <to>
                    <xdr:col>10</xdr:col>
                    <xdr:colOff>257175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Drop Down 28">
              <controlPr defaultSize="0" autoLine="0" autoPict="0">
                <anchor moveWithCells="1">
                  <from>
                    <xdr:col>9</xdr:col>
                    <xdr:colOff>0</xdr:colOff>
                    <xdr:row>115</xdr:row>
                    <xdr:rowOff>0</xdr:rowOff>
                  </from>
                  <to>
                    <xdr:col>10</xdr:col>
                    <xdr:colOff>266700</xdr:colOff>
                    <xdr:row>116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Drop Down 29">
              <controlPr defaultSize="0" autoLine="0" autoPict="0">
                <anchor moveWithCells="1">
                  <from>
                    <xdr:col>9</xdr:col>
                    <xdr:colOff>0</xdr:colOff>
                    <xdr:row>119</xdr:row>
                    <xdr:rowOff>0</xdr:rowOff>
                  </from>
                  <to>
                    <xdr:col>10</xdr:col>
                    <xdr:colOff>266700</xdr:colOff>
                    <xdr:row>120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Drop Down 30">
              <controlPr defaultSize="0" autoLine="0" autoPict="0">
                <anchor moveWithCells="1">
                  <from>
                    <xdr:col>9</xdr:col>
                    <xdr:colOff>0</xdr:colOff>
                    <xdr:row>123</xdr:row>
                    <xdr:rowOff>0</xdr:rowOff>
                  </from>
                  <to>
                    <xdr:col>10</xdr:col>
                    <xdr:colOff>266700</xdr:colOff>
                    <xdr:row>124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Drop Down 31">
              <controlPr defaultSize="0" autoLine="0" autoPict="0">
                <anchor moveWithCells="1">
                  <from>
                    <xdr:col>9</xdr:col>
                    <xdr:colOff>0</xdr:colOff>
                    <xdr:row>128</xdr:row>
                    <xdr:rowOff>0</xdr:rowOff>
                  </from>
                  <to>
                    <xdr:col>10</xdr:col>
                    <xdr:colOff>257175</xdr:colOff>
                    <xdr:row>129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Drop Down 32">
              <controlPr defaultSize="0" autoLine="0" autoPict="0">
                <anchor moveWithCells="1">
                  <from>
                    <xdr:col>9</xdr:col>
                    <xdr:colOff>0</xdr:colOff>
                    <xdr:row>132</xdr:row>
                    <xdr:rowOff>0</xdr:rowOff>
                  </from>
                  <to>
                    <xdr:col>10</xdr:col>
                    <xdr:colOff>266700</xdr:colOff>
                    <xdr:row>133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Drop Down 33">
              <controlPr defaultSize="0" autoLine="0" autoPict="0">
                <anchor moveWithCells="1">
                  <from>
                    <xdr:col>9</xdr:col>
                    <xdr:colOff>0</xdr:colOff>
                    <xdr:row>136</xdr:row>
                    <xdr:rowOff>0</xdr:rowOff>
                  </from>
                  <to>
                    <xdr:col>10</xdr:col>
                    <xdr:colOff>266700</xdr:colOff>
                    <xdr:row>137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Drop Down 34">
              <controlPr defaultSize="0" autoLine="0" autoPict="0">
                <anchor moveWithCells="1">
                  <from>
                    <xdr:col>9</xdr:col>
                    <xdr:colOff>0</xdr:colOff>
                    <xdr:row>140</xdr:row>
                    <xdr:rowOff>0</xdr:rowOff>
                  </from>
                  <to>
                    <xdr:col>10</xdr:col>
                    <xdr:colOff>266700</xdr:colOff>
                    <xdr:row>141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6FD95BE-901C-4687-94B9-EA863B15D14A}">
            <x14:dataBar minLength="0" maxLength="100" border="1" gradient="0" direction="leftToRight">
              <x14:cfvo type="percent">
                <xm:f>0</xm:f>
              </x14:cfvo>
              <x14:cfvo type="percent">
                <xm:f>100</xm:f>
              </x14:cfvo>
              <x14:borderColor rgb="FF000000"/>
              <x14:negativeFillColor rgb="FFFF0000"/>
              <x14:axisColor rgb="FF000000"/>
            </x14:dataBar>
          </x14:cfRule>
          <xm:sqref>G147</xm:sqref>
        </x14:conditionalFormatting>
        <x14:conditionalFormatting xmlns:xm="http://schemas.microsoft.com/office/excel/2006/main">
          <x14:cfRule type="dataBar" id="{B39B27D6-1966-49D8-A1A5-2F4EAF0098BF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F2E543E5-321A-4102-9F43-63371CDEFBBA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D147:F148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44"/>
  <sheetViews>
    <sheetView showGridLines="0" zoomScale="70" zoomScaleNormal="70" workbookViewId="0">
      <selection activeCell="Q15" sqref="Q15"/>
    </sheetView>
  </sheetViews>
  <sheetFormatPr baseColWidth="10" defaultRowHeight="15" x14ac:dyDescent="0.25"/>
  <cols>
    <col min="2" max="4" width="9.5703125" customWidth="1"/>
    <col min="5" max="5" width="5.140625" bestFit="1" customWidth="1"/>
    <col min="6" max="6" width="6.42578125" customWidth="1"/>
    <col min="7" max="7" width="13.5703125" customWidth="1"/>
    <col min="8" max="10" width="9.5703125" customWidth="1"/>
    <col min="14" max="14" width="7.85546875" customWidth="1"/>
    <col min="17" max="17" width="14.5703125" customWidth="1"/>
  </cols>
  <sheetData>
    <row r="5" spans="1:17" ht="18" x14ac:dyDescent="0.25">
      <c r="A5" s="29" t="s">
        <v>12</v>
      </c>
      <c r="B5" s="29"/>
      <c r="C5" s="29"/>
      <c r="D5" s="29"/>
      <c r="E5" s="29"/>
      <c r="F5" s="29"/>
      <c r="G5" s="29"/>
      <c r="H5" s="29"/>
      <c r="I5" s="29"/>
      <c r="J5" s="29" t="s">
        <v>12</v>
      </c>
      <c r="K5" s="29"/>
      <c r="L5" s="29"/>
      <c r="M5" s="29"/>
      <c r="N5" s="29"/>
      <c r="O5" s="29"/>
      <c r="P5" s="29"/>
      <c r="Q5" s="29"/>
    </row>
    <row r="6" spans="1:17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25">
      <c r="A7" s="6"/>
      <c r="B7" s="6"/>
      <c r="C7" s="6"/>
      <c r="D7" s="6"/>
      <c r="E7" s="11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x14ac:dyDescent="0.25">
      <c r="A10" s="6"/>
      <c r="B10" s="6" t="s">
        <v>57</v>
      </c>
      <c r="C10" s="6"/>
      <c r="D10" s="6"/>
      <c r="E10" s="28">
        <f ca="1">Sicherheitscheckup!D147</f>
        <v>1</v>
      </c>
      <c r="F10" s="28"/>
      <c r="G10" s="28"/>
      <c r="H10" s="6"/>
      <c r="I10" s="6"/>
      <c r="J10" s="6"/>
      <c r="K10" s="7" t="str">
        <f>B21</f>
        <v>1.</v>
      </c>
      <c r="L10" s="13" t="str">
        <f>C21</f>
        <v>Sicherheitslücken schließen</v>
      </c>
      <c r="M10" s="6"/>
      <c r="N10" s="6"/>
      <c r="O10" s="14">
        <f ca="1">G22</f>
        <v>1</v>
      </c>
      <c r="P10" s="6"/>
      <c r="Q10" s="6"/>
    </row>
    <row r="11" spans="1:17" x14ac:dyDescent="0.25">
      <c r="A11" s="6"/>
      <c r="B11" s="6"/>
      <c r="C11" s="6"/>
      <c r="D11" s="6"/>
      <c r="E11" s="28"/>
      <c r="F11" s="28"/>
      <c r="G11" s="28"/>
      <c r="H11" s="6"/>
      <c r="I11" s="6"/>
      <c r="J11" s="6"/>
      <c r="K11" s="7" t="str">
        <f>B24</f>
        <v>2.</v>
      </c>
      <c r="L11" s="13" t="str">
        <f>C24</f>
        <v>Benutzerzugänge absichern</v>
      </c>
      <c r="M11" s="6"/>
      <c r="N11" s="6"/>
      <c r="O11" s="14">
        <f ca="1">G25</f>
        <v>1</v>
      </c>
      <c r="P11" s="6"/>
      <c r="Q11" s="6"/>
    </row>
    <row r="12" spans="1:17" x14ac:dyDescent="0.25">
      <c r="A12" s="6"/>
      <c r="B12" s="6"/>
      <c r="C12" s="6"/>
      <c r="D12" s="6"/>
      <c r="E12" s="6" t="s">
        <v>58</v>
      </c>
      <c r="F12" s="6"/>
      <c r="G12" s="6"/>
      <c r="H12" s="6"/>
      <c r="I12" s="6"/>
      <c r="J12" s="6"/>
      <c r="K12" s="7" t="str">
        <f>B27</f>
        <v>3.</v>
      </c>
      <c r="L12" s="13" t="str">
        <f>C27</f>
        <v>Datensicherung durchführen</v>
      </c>
      <c r="M12" s="6"/>
      <c r="N12" s="6"/>
      <c r="O12" s="14">
        <f ca="1">G28</f>
        <v>1</v>
      </c>
      <c r="P12" s="6"/>
      <c r="Q12" s="6"/>
    </row>
    <row r="13" spans="1:17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7" t="str">
        <f>B30</f>
        <v>4.</v>
      </c>
      <c r="L13" s="13" t="str">
        <f>C30</f>
        <v>Gefahrenbewusstsein schaffen</v>
      </c>
      <c r="M13" s="6"/>
      <c r="N13" s="6"/>
      <c r="O13" s="14">
        <f ca="1">G31</f>
        <v>1</v>
      </c>
      <c r="P13" s="6"/>
      <c r="Q13" s="6"/>
    </row>
    <row r="14" spans="1:17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7" t="str">
        <f>B33</f>
        <v>5.</v>
      </c>
      <c r="L14" s="13" t="str">
        <f>C33</f>
        <v>Netzübergänge absichern</v>
      </c>
      <c r="M14" s="6"/>
      <c r="N14" s="6"/>
      <c r="O14" s="14">
        <f ca="1">G34</f>
        <v>1</v>
      </c>
      <c r="P14" s="6"/>
      <c r="Q14" s="6"/>
    </row>
    <row r="15" spans="1:17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7" t="str">
        <f>B36</f>
        <v>6.</v>
      </c>
      <c r="L15" s="13" t="str">
        <f>C36</f>
        <v>Schadprogramme abwehren</v>
      </c>
      <c r="M15" s="6"/>
      <c r="N15" s="6"/>
      <c r="O15" s="14">
        <f ca="1">G37</f>
        <v>1</v>
      </c>
      <c r="P15" s="6"/>
      <c r="Q15" s="6"/>
    </row>
    <row r="16" spans="1:17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7" t="str">
        <f>B39</f>
        <v>7.</v>
      </c>
      <c r="L16" s="13" t="str">
        <f>C39</f>
        <v>Notfallplan erstellen</v>
      </c>
      <c r="M16" s="6"/>
      <c r="N16" s="6"/>
      <c r="O16" s="14">
        <f ca="1">G40</f>
        <v>1</v>
      </c>
      <c r="P16" s="6"/>
      <c r="Q16" s="6"/>
    </row>
    <row r="17" spans="1:17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7" t="str">
        <f>B42</f>
        <v>8.</v>
      </c>
      <c r="L17" s="13" t="str">
        <f>C42</f>
        <v>Inventarisieren und dokumentieren</v>
      </c>
      <c r="M17" s="6"/>
      <c r="N17" s="6"/>
      <c r="O17" s="14">
        <f ca="1">G43</f>
        <v>1</v>
      </c>
      <c r="P17" s="6"/>
      <c r="Q17" s="6"/>
    </row>
    <row r="18" spans="1:17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x14ac:dyDescent="0.25">
      <c r="A19" s="6"/>
      <c r="B19" s="6" t="s">
        <v>69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x14ac:dyDescent="0.25">
      <c r="A21" s="6"/>
      <c r="B21" s="7" t="str">
        <f>Sicherheitscheckup!A4</f>
        <v>1.</v>
      </c>
      <c r="C21" s="6" t="str">
        <f>Sicherheitscheckup!B4</f>
        <v>Sicherheitslücken schließen</v>
      </c>
      <c r="D21" s="6"/>
      <c r="E21" s="6"/>
      <c r="F21" s="6"/>
      <c r="G21" s="6"/>
      <c r="H21" s="6"/>
      <c r="I21" s="6"/>
      <c r="J21" s="6"/>
      <c r="K21" s="6"/>
      <c r="L21" s="15"/>
      <c r="M21" s="6"/>
      <c r="N21" s="6"/>
      <c r="O21" s="6"/>
      <c r="P21" s="6"/>
      <c r="Q21" s="6"/>
    </row>
    <row r="22" spans="1:17" x14ac:dyDescent="0.25">
      <c r="A22" s="6"/>
      <c r="B22" s="6"/>
      <c r="C22" s="6"/>
      <c r="D22" s="6">
        <f ca="1">COUNTIF(Sicherheitscheckup!U5:U21,"10")</f>
        <v>1</v>
      </c>
      <c r="E22" s="16" t="s">
        <v>56</v>
      </c>
      <c r="F22" s="13">
        <f>COUNTIF(Sicherheitscheckup!V5:V21,"10")</f>
        <v>1</v>
      </c>
      <c r="G22" s="17">
        <f ca="1">SUM(Sicherheitscheckup!U5:U21)/SUM(Sicherheitscheckup!V5:V21)</f>
        <v>1</v>
      </c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x14ac:dyDescent="0.25">
      <c r="A23" s="6"/>
      <c r="B23" s="6"/>
      <c r="C23" s="6"/>
      <c r="D23" s="6"/>
      <c r="E23" s="6"/>
      <c r="F23" s="6"/>
      <c r="G23" s="18"/>
      <c r="H23" s="6"/>
      <c r="I23" s="6"/>
      <c r="J23" s="6"/>
      <c r="K23" s="6"/>
      <c r="L23" s="15"/>
      <c r="M23" s="6"/>
      <c r="N23" s="19"/>
      <c r="O23" s="18"/>
      <c r="P23" s="6"/>
      <c r="Q23" s="6"/>
    </row>
    <row r="24" spans="1:17" x14ac:dyDescent="0.25">
      <c r="A24" s="6"/>
      <c r="B24" s="7" t="str">
        <f>Sicherheitscheckup!A25</f>
        <v>2.</v>
      </c>
      <c r="C24" s="6" t="str">
        <f>Sicherheitscheckup!B25</f>
        <v>Benutzerzugänge absichern</v>
      </c>
      <c r="D24" s="6"/>
      <c r="E24" s="6"/>
      <c r="F24" s="6"/>
      <c r="G24" s="6"/>
      <c r="H24" s="6"/>
      <c r="I24" s="6"/>
      <c r="J24" s="6"/>
      <c r="K24" s="6"/>
      <c r="L24" s="15"/>
      <c r="M24" s="6"/>
      <c r="N24" s="6"/>
      <c r="O24" s="6"/>
      <c r="P24" s="6"/>
      <c r="Q24" s="6"/>
    </row>
    <row r="25" spans="1:17" x14ac:dyDescent="0.25">
      <c r="A25" s="6"/>
      <c r="B25" s="6"/>
      <c r="C25" s="6"/>
      <c r="D25" s="6">
        <f ca="1">(COUNTIF(Sicherheitscheckup!U26:U38,"10"))</f>
        <v>1</v>
      </c>
      <c r="E25" s="16" t="s">
        <v>56</v>
      </c>
      <c r="F25" s="13">
        <f>(COUNTIF(Sicherheitscheckup!V26:V38,"10"))</f>
        <v>1</v>
      </c>
      <c r="G25" s="17">
        <f ca="1">SUM(Sicherheitscheckup!U26:U38)/SUM(Sicherheitscheckup!V26:V38)</f>
        <v>1</v>
      </c>
      <c r="H25" s="6"/>
      <c r="I25" s="6"/>
      <c r="J25" s="6"/>
      <c r="K25" s="6"/>
      <c r="L25" s="15"/>
      <c r="M25" s="6"/>
      <c r="N25" s="6"/>
      <c r="O25" s="6"/>
      <c r="P25" s="6"/>
      <c r="Q25" s="6"/>
    </row>
    <row r="26" spans="1:17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15"/>
      <c r="M26" s="6"/>
      <c r="N26" s="19"/>
      <c r="O26" s="18"/>
      <c r="P26" s="6"/>
      <c r="Q26" s="6"/>
    </row>
    <row r="27" spans="1:17" x14ac:dyDescent="0.25">
      <c r="A27" s="6"/>
      <c r="B27" s="7" t="str">
        <f>Sicherheitscheckup!A42</f>
        <v>3.</v>
      </c>
      <c r="C27" s="6" t="str">
        <f>Sicherheitscheckup!B42</f>
        <v>Datensicherung durchführen</v>
      </c>
      <c r="D27" s="6"/>
      <c r="E27" s="6"/>
      <c r="F27" s="6"/>
      <c r="G27" s="6"/>
      <c r="H27" s="6"/>
      <c r="I27" s="6"/>
      <c r="J27" s="6"/>
      <c r="K27" s="6"/>
      <c r="L27" s="15"/>
      <c r="M27" s="6"/>
      <c r="N27" s="6"/>
      <c r="O27" s="6"/>
      <c r="P27" s="6"/>
      <c r="Q27" s="6"/>
    </row>
    <row r="28" spans="1:17" x14ac:dyDescent="0.25">
      <c r="A28" s="6"/>
      <c r="B28" s="6"/>
      <c r="C28" s="6"/>
      <c r="D28" s="6">
        <f ca="1">(COUNTIF(Sicherheitscheckup!U43:U59,"10"))</f>
        <v>1</v>
      </c>
      <c r="E28" s="16" t="s">
        <v>56</v>
      </c>
      <c r="F28" s="13">
        <f>(COUNTIF(Sicherheitscheckup!V43:V59,"10"))</f>
        <v>1</v>
      </c>
      <c r="G28" s="17">
        <f ca="1">SUM(Sicherheitscheckup!U43:U59)/SUM(Sicherheitscheckup!V43:V59)</f>
        <v>1</v>
      </c>
      <c r="H28" s="6"/>
      <c r="I28" s="6"/>
      <c r="J28" s="6"/>
      <c r="K28" s="6"/>
      <c r="L28" s="15"/>
      <c r="M28" s="6"/>
      <c r="N28" s="6"/>
      <c r="O28" s="6"/>
      <c r="P28" s="6"/>
      <c r="Q28" s="6"/>
    </row>
    <row r="29" spans="1:17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15"/>
      <c r="M29" s="6"/>
      <c r="N29" s="19"/>
      <c r="O29" s="18"/>
      <c r="P29" s="6"/>
      <c r="Q29" s="6"/>
    </row>
    <row r="30" spans="1:17" x14ac:dyDescent="0.25">
      <c r="A30" s="6"/>
      <c r="B30" s="7" t="str">
        <f>Sicherheitscheckup!A63</f>
        <v>4.</v>
      </c>
      <c r="C30" s="6" t="str">
        <f>Sicherheitscheckup!B63</f>
        <v>Gefahrenbewusstsein schaffen</v>
      </c>
      <c r="D30" s="6"/>
      <c r="E30" s="6"/>
      <c r="F30" s="6"/>
      <c r="G30" s="6"/>
      <c r="H30" s="6"/>
      <c r="I30" s="6"/>
      <c r="J30" s="6"/>
      <c r="K30" s="6"/>
      <c r="L30" s="15"/>
      <c r="M30" s="6"/>
      <c r="N30" s="6"/>
      <c r="O30" s="6"/>
      <c r="P30" s="6"/>
      <c r="Q30" s="6"/>
    </row>
    <row r="31" spans="1:17" x14ac:dyDescent="0.25">
      <c r="A31" s="6"/>
      <c r="B31" s="6"/>
      <c r="C31" s="6"/>
      <c r="D31" s="6">
        <f ca="1">(COUNTIF(Sicherheitscheckup!U64:U72,"10"))</f>
        <v>1</v>
      </c>
      <c r="E31" s="16" t="s">
        <v>56</v>
      </c>
      <c r="F31" s="13">
        <f>(COUNTIF(Sicherheitscheckup!V64:V72,"10"))</f>
        <v>1</v>
      </c>
      <c r="G31" s="17">
        <f ca="1">SUM(Sicherheitscheckup!U64:U72)/SUM(Sicherheitscheckup!V64:V72)</f>
        <v>1</v>
      </c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15"/>
      <c r="M32" s="6"/>
      <c r="N32" s="19"/>
      <c r="O32" s="18"/>
      <c r="P32" s="6"/>
      <c r="Q32" s="6"/>
    </row>
    <row r="33" spans="1:17" x14ac:dyDescent="0.25">
      <c r="A33" s="6"/>
      <c r="B33" s="7" t="str">
        <f>Sicherheitscheckup!A76</f>
        <v>5.</v>
      </c>
      <c r="C33" s="6" t="str">
        <f>Sicherheitscheckup!B76</f>
        <v>Netzübergänge absichern</v>
      </c>
      <c r="D33" s="6"/>
      <c r="E33" s="6"/>
      <c r="F33" s="6"/>
      <c r="G33" s="6"/>
      <c r="H33" s="6"/>
      <c r="I33" s="6"/>
      <c r="J33" s="6"/>
      <c r="K33" s="6"/>
      <c r="L33" s="15"/>
      <c r="M33" s="6"/>
      <c r="N33" s="6"/>
      <c r="O33" s="6"/>
      <c r="P33" s="6"/>
      <c r="Q33" s="6"/>
    </row>
    <row r="34" spans="1:17" x14ac:dyDescent="0.25">
      <c r="A34" s="6"/>
      <c r="B34" s="6"/>
      <c r="C34" s="6"/>
      <c r="D34" s="6">
        <f ca="1">(COUNTIF(Sicherheitscheckup!U77:U89,"10"))</f>
        <v>1</v>
      </c>
      <c r="E34" s="16" t="s">
        <v>56</v>
      </c>
      <c r="F34" s="13">
        <f>(COUNTIF(Sicherheitscheckup!V77:V89,"10"))</f>
        <v>1</v>
      </c>
      <c r="G34" s="17">
        <f ca="1">SUM(Sicherheitscheckup!U77:U89)/SUM(Sicherheitscheckup!V77:V89)</f>
        <v>1</v>
      </c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19"/>
      <c r="O35" s="18"/>
      <c r="P35" s="6"/>
      <c r="Q35" s="6"/>
    </row>
    <row r="36" spans="1:17" x14ac:dyDescent="0.25">
      <c r="A36" s="6"/>
      <c r="B36" s="7" t="str">
        <f>Sicherheitscheckup!A93</f>
        <v>6.</v>
      </c>
      <c r="C36" s="6" t="str">
        <f>Sicherheitscheckup!B93</f>
        <v>Schadprogramme abwehren</v>
      </c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x14ac:dyDescent="0.25">
      <c r="A37" s="6"/>
      <c r="B37" s="6"/>
      <c r="C37" s="6"/>
      <c r="D37" s="6">
        <f ca="1">(COUNTIF(Sicherheitscheckup!U94:U106,"10"))</f>
        <v>1</v>
      </c>
      <c r="E37" s="16" t="s">
        <v>56</v>
      </c>
      <c r="F37" s="13">
        <f>(COUNTIF(Sicherheitscheckup!V94:V106,"10"))</f>
        <v>1</v>
      </c>
      <c r="G37" s="17">
        <f ca="1">SUM(Sicherheitscheckup!U94:U106)/SUM(Sicherheitscheckup!V94:V106)</f>
        <v>1</v>
      </c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x14ac:dyDescent="0.25">
      <c r="A39" s="6"/>
      <c r="B39" s="7" t="str">
        <f>Sicherheitscheckup!A111</f>
        <v>7.</v>
      </c>
      <c r="C39" s="6" t="str">
        <f>Sicherheitscheckup!B111</f>
        <v>Notfallplan erstellen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x14ac:dyDescent="0.25">
      <c r="A40" s="6"/>
      <c r="B40" s="6"/>
      <c r="C40" s="6"/>
      <c r="D40" s="6">
        <f ca="1">(COUNTIF(Sicherheitscheckup!U112:U124,"10"))</f>
        <v>1</v>
      </c>
      <c r="E40" s="16" t="s">
        <v>56</v>
      </c>
      <c r="F40" s="13">
        <f>(COUNTIF(Sicherheitscheckup!V112:V124,"10"))</f>
        <v>1</v>
      </c>
      <c r="G40" s="17">
        <f ca="1">SUM(Sicherheitscheckup!U112:U124)/SUM(Sicherheitscheckup!V112:V124)</f>
        <v>1</v>
      </c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x14ac:dyDescent="0.25">
      <c r="A42" s="6"/>
      <c r="B42" s="7" t="str">
        <f>Sicherheitscheckup!A128</f>
        <v>8.</v>
      </c>
      <c r="C42" s="6" t="str">
        <f>Sicherheitscheckup!B128</f>
        <v>Inventarisieren und dokumentieren</v>
      </c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x14ac:dyDescent="0.25">
      <c r="A43" s="6"/>
      <c r="B43" s="6"/>
      <c r="C43" s="6"/>
      <c r="D43" s="6">
        <f ca="1">(COUNTIF(Sicherheitscheckup!U129:U141,"10"))</f>
        <v>1</v>
      </c>
      <c r="E43" s="16" t="s">
        <v>56</v>
      </c>
      <c r="F43" s="13">
        <f>(COUNTIF(Sicherheitscheckup!V129:V141,"10"))</f>
        <v>1</v>
      </c>
      <c r="G43" s="17">
        <f ca="1">SUM(Sicherheitscheckup!U129:U141)/SUM(Sicherheitscheckup!V129:V141)</f>
        <v>1</v>
      </c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</sheetData>
  <sheetProtection selectLockedCells="1"/>
  <mergeCells count="3">
    <mergeCell ref="E10:G11"/>
    <mergeCell ref="A5:I5"/>
    <mergeCell ref="J5:Q5"/>
  </mergeCells>
  <conditionalFormatting sqref="G22">
    <cfRule type="dataBar" priority="36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{30C68A55-8D19-4C1F-8734-F3FA623D917B}</x14:id>
        </ext>
      </extLst>
    </cfRule>
    <cfRule type="dataBar" priority="37">
      <dataBar>
        <cfvo type="percent" val="0"/>
        <cfvo type="max"/>
        <color rgb="FF638EC6"/>
      </dataBar>
      <extLst>
        <ext xmlns:x14="http://schemas.microsoft.com/office/spreadsheetml/2009/9/main" uri="{B025F937-C7B1-47D3-B67F-A62EFF666E3E}">
          <x14:id>{17410909-32AE-4D48-A127-1153797B2DCE}</x14:id>
        </ext>
      </extLst>
    </cfRule>
    <cfRule type="dataBar" priority="42">
      <dataBar>
        <cfvo type="percent" val="0"/>
        <cfvo type="percent" val="100"/>
        <color rgb="FF00B050"/>
      </dataBar>
      <extLst>
        <ext xmlns:x14="http://schemas.microsoft.com/office/spreadsheetml/2009/9/main" uri="{B025F937-C7B1-47D3-B67F-A62EFF666E3E}">
          <x14:id>{D54BF711-81F1-491E-945B-89CA55228B96}</x14:id>
        </ext>
      </extLst>
    </cfRule>
    <cfRule type="dataBar" priority="43">
      <dataBar>
        <cfvo type="num" val="0"/>
        <cfvo type="num" val="100"/>
        <color rgb="FF00B050"/>
      </dataBar>
      <extLst>
        <ext xmlns:x14="http://schemas.microsoft.com/office/spreadsheetml/2009/9/main" uri="{B025F937-C7B1-47D3-B67F-A62EFF666E3E}">
          <x14:id>{112B4617-30B8-4C5D-9F05-92D87EE0F030}</x14:id>
        </ext>
      </extLst>
    </cfRule>
  </conditionalFormatting>
  <conditionalFormatting sqref="G25">
    <cfRule type="dataBar" priority="3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{702B90D0-2ADC-4498-AE59-0732CE7A8E0A}</x14:id>
        </ext>
      </extLst>
    </cfRule>
    <cfRule type="dataBar" priority="33">
      <dataBar>
        <cfvo type="percent" val="0"/>
        <cfvo type="max"/>
        <color rgb="FF638EC6"/>
      </dataBar>
      <extLst>
        <ext xmlns:x14="http://schemas.microsoft.com/office/spreadsheetml/2009/9/main" uri="{B025F937-C7B1-47D3-B67F-A62EFF666E3E}">
          <x14:id>{E8E4F42F-1426-401E-9F08-098A3ABC5905}</x14:id>
        </ext>
      </extLst>
    </cfRule>
    <cfRule type="dataBar" priority="34">
      <dataBar>
        <cfvo type="percent" val="0"/>
        <cfvo type="percent" val="100"/>
        <color rgb="FF00B050"/>
      </dataBar>
      <extLst>
        <ext xmlns:x14="http://schemas.microsoft.com/office/spreadsheetml/2009/9/main" uri="{B025F937-C7B1-47D3-B67F-A62EFF666E3E}">
          <x14:id>{73238FD9-E240-42A0-92F0-40C370A24AF5}</x14:id>
        </ext>
      </extLst>
    </cfRule>
    <cfRule type="dataBar" priority="35">
      <dataBar>
        <cfvo type="num" val="0"/>
        <cfvo type="num" val="100"/>
        <color rgb="FF00B050"/>
      </dataBar>
      <extLst>
        <ext xmlns:x14="http://schemas.microsoft.com/office/spreadsheetml/2009/9/main" uri="{B025F937-C7B1-47D3-B67F-A62EFF666E3E}">
          <x14:id>{8FB5D454-310A-42D9-A808-D6863954D6B7}</x14:id>
        </ext>
      </extLst>
    </cfRule>
  </conditionalFormatting>
  <conditionalFormatting sqref="G28">
    <cfRule type="dataBar" priority="28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{0535AF39-07EE-4566-AEF5-CC5C3E008C18}</x14:id>
        </ext>
      </extLst>
    </cfRule>
    <cfRule type="dataBar" priority="29">
      <dataBar>
        <cfvo type="percent" val="0"/>
        <cfvo type="max"/>
        <color rgb="FF638EC6"/>
      </dataBar>
      <extLst>
        <ext xmlns:x14="http://schemas.microsoft.com/office/spreadsheetml/2009/9/main" uri="{B025F937-C7B1-47D3-B67F-A62EFF666E3E}">
          <x14:id>{C88F944E-DAF0-4024-8912-4D92165E8ACA}</x14:id>
        </ext>
      </extLst>
    </cfRule>
    <cfRule type="dataBar" priority="30">
      <dataBar>
        <cfvo type="percent" val="0"/>
        <cfvo type="percent" val="100"/>
        <color rgb="FF00B050"/>
      </dataBar>
      <extLst>
        <ext xmlns:x14="http://schemas.microsoft.com/office/spreadsheetml/2009/9/main" uri="{B025F937-C7B1-47D3-B67F-A62EFF666E3E}">
          <x14:id>{6EB0EFB5-B1E3-4D31-8D10-2D19709D52FE}</x14:id>
        </ext>
      </extLst>
    </cfRule>
    <cfRule type="dataBar" priority="31">
      <dataBar>
        <cfvo type="num" val="0"/>
        <cfvo type="num" val="100"/>
        <color rgb="FF00B050"/>
      </dataBar>
      <extLst>
        <ext xmlns:x14="http://schemas.microsoft.com/office/spreadsheetml/2009/9/main" uri="{B025F937-C7B1-47D3-B67F-A62EFF666E3E}">
          <x14:id>{1D3F6E61-D753-4C0E-9702-35E8DEF3828C}</x14:id>
        </ext>
      </extLst>
    </cfRule>
  </conditionalFormatting>
  <conditionalFormatting sqref="G31">
    <cfRule type="dataBar" priority="24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{FD6317E1-E433-4CAC-8543-0790F2318FC2}</x14:id>
        </ext>
      </extLst>
    </cfRule>
    <cfRule type="dataBar" priority="25">
      <dataBar>
        <cfvo type="percent" val="0"/>
        <cfvo type="max"/>
        <color rgb="FF638EC6"/>
      </dataBar>
      <extLst>
        <ext xmlns:x14="http://schemas.microsoft.com/office/spreadsheetml/2009/9/main" uri="{B025F937-C7B1-47D3-B67F-A62EFF666E3E}">
          <x14:id>{5988CA63-46BA-427B-9362-40EC52B14BA7}</x14:id>
        </ext>
      </extLst>
    </cfRule>
    <cfRule type="dataBar" priority="26">
      <dataBar>
        <cfvo type="percent" val="0"/>
        <cfvo type="percent" val="100"/>
        <color rgb="FF00B050"/>
      </dataBar>
      <extLst>
        <ext xmlns:x14="http://schemas.microsoft.com/office/spreadsheetml/2009/9/main" uri="{B025F937-C7B1-47D3-B67F-A62EFF666E3E}">
          <x14:id>{96835BFD-3423-471E-9241-F355A35592F2}</x14:id>
        </ext>
      </extLst>
    </cfRule>
    <cfRule type="dataBar" priority="27">
      <dataBar>
        <cfvo type="num" val="0"/>
        <cfvo type="num" val="100"/>
        <color rgb="FF00B050"/>
      </dataBar>
      <extLst>
        <ext xmlns:x14="http://schemas.microsoft.com/office/spreadsheetml/2009/9/main" uri="{B025F937-C7B1-47D3-B67F-A62EFF666E3E}">
          <x14:id>{B20F40D7-2372-4CA0-9956-DA74E918C5BD}</x14:id>
        </ext>
      </extLst>
    </cfRule>
  </conditionalFormatting>
  <conditionalFormatting sqref="G34">
    <cfRule type="dataBar" priority="20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{D8FB150C-45B7-4A7D-8E07-F3397AE4FEA0}</x14:id>
        </ext>
      </extLst>
    </cfRule>
    <cfRule type="dataBar" priority="21">
      <dataBar>
        <cfvo type="percent" val="0"/>
        <cfvo type="max"/>
        <color rgb="FF638EC6"/>
      </dataBar>
      <extLst>
        <ext xmlns:x14="http://schemas.microsoft.com/office/spreadsheetml/2009/9/main" uri="{B025F937-C7B1-47D3-B67F-A62EFF666E3E}">
          <x14:id>{0768CDAA-5666-4F74-9189-68F19A1FAEF6}</x14:id>
        </ext>
      </extLst>
    </cfRule>
    <cfRule type="dataBar" priority="22">
      <dataBar>
        <cfvo type="percent" val="0"/>
        <cfvo type="percent" val="100"/>
        <color rgb="FF00B050"/>
      </dataBar>
      <extLst>
        <ext xmlns:x14="http://schemas.microsoft.com/office/spreadsheetml/2009/9/main" uri="{B025F937-C7B1-47D3-B67F-A62EFF666E3E}">
          <x14:id>{BE63CE97-1CCD-4194-8CF2-915F6CBCB55C}</x14:id>
        </ext>
      </extLst>
    </cfRule>
    <cfRule type="dataBar" priority="23">
      <dataBar>
        <cfvo type="num" val="0"/>
        <cfvo type="num" val="100"/>
        <color rgb="FF00B050"/>
      </dataBar>
      <extLst>
        <ext xmlns:x14="http://schemas.microsoft.com/office/spreadsheetml/2009/9/main" uri="{B025F937-C7B1-47D3-B67F-A62EFF666E3E}">
          <x14:id>{51526008-A2E4-4638-BD83-6B2D9715B71E}</x14:id>
        </ext>
      </extLst>
    </cfRule>
  </conditionalFormatting>
  <conditionalFormatting sqref="G37">
    <cfRule type="dataBar" priority="16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{0B9AA1F1-37A3-4C2F-9237-7A3EFB7D7F6F}</x14:id>
        </ext>
      </extLst>
    </cfRule>
    <cfRule type="dataBar" priority="17">
      <dataBar>
        <cfvo type="percent" val="0"/>
        <cfvo type="max"/>
        <color rgb="FF638EC6"/>
      </dataBar>
      <extLst>
        <ext xmlns:x14="http://schemas.microsoft.com/office/spreadsheetml/2009/9/main" uri="{B025F937-C7B1-47D3-B67F-A62EFF666E3E}">
          <x14:id>{C03B92E1-1029-46D8-A177-F43D3EF877F5}</x14:id>
        </ext>
      </extLst>
    </cfRule>
    <cfRule type="dataBar" priority="18">
      <dataBar>
        <cfvo type="percent" val="0"/>
        <cfvo type="percent" val="100"/>
        <color rgb="FF00B050"/>
      </dataBar>
      <extLst>
        <ext xmlns:x14="http://schemas.microsoft.com/office/spreadsheetml/2009/9/main" uri="{B025F937-C7B1-47D3-B67F-A62EFF666E3E}">
          <x14:id>{1E80F97A-B3D1-434A-A431-EDA9B52BED16}</x14:id>
        </ext>
      </extLst>
    </cfRule>
    <cfRule type="dataBar" priority="19">
      <dataBar>
        <cfvo type="num" val="0"/>
        <cfvo type="num" val="100"/>
        <color rgb="FF00B050"/>
      </dataBar>
      <extLst>
        <ext xmlns:x14="http://schemas.microsoft.com/office/spreadsheetml/2009/9/main" uri="{B025F937-C7B1-47D3-B67F-A62EFF666E3E}">
          <x14:id>{065107E7-F52F-424B-8749-B3B1C7475841}</x14:id>
        </ext>
      </extLst>
    </cfRule>
  </conditionalFormatting>
  <conditionalFormatting sqref="G40">
    <cfRule type="dataBar" priority="12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{DF2D0D68-6C29-4272-9D59-11E0916FF18B}</x14:id>
        </ext>
      </extLst>
    </cfRule>
    <cfRule type="dataBar" priority="13">
      <dataBar>
        <cfvo type="percent" val="0"/>
        <cfvo type="max"/>
        <color rgb="FF638EC6"/>
      </dataBar>
      <extLst>
        <ext xmlns:x14="http://schemas.microsoft.com/office/spreadsheetml/2009/9/main" uri="{B025F937-C7B1-47D3-B67F-A62EFF666E3E}">
          <x14:id>{4F71C1F1-B47C-4E8C-B0B6-374327892BDE}</x14:id>
        </ext>
      </extLst>
    </cfRule>
    <cfRule type="dataBar" priority="14">
      <dataBar>
        <cfvo type="percent" val="0"/>
        <cfvo type="percent" val="100"/>
        <color rgb="FF00B050"/>
      </dataBar>
      <extLst>
        <ext xmlns:x14="http://schemas.microsoft.com/office/spreadsheetml/2009/9/main" uri="{B025F937-C7B1-47D3-B67F-A62EFF666E3E}">
          <x14:id>{3C41BA63-CCD1-4BA6-93E0-655DBED6DA9D}</x14:id>
        </ext>
      </extLst>
    </cfRule>
    <cfRule type="dataBar" priority="15">
      <dataBar>
        <cfvo type="num" val="0"/>
        <cfvo type="num" val="100"/>
        <color rgb="FF00B050"/>
      </dataBar>
      <extLst>
        <ext xmlns:x14="http://schemas.microsoft.com/office/spreadsheetml/2009/9/main" uri="{B025F937-C7B1-47D3-B67F-A62EFF666E3E}">
          <x14:id>{D11F1C9A-718D-4951-B60D-26670949F92A}</x14:id>
        </ext>
      </extLst>
    </cfRule>
  </conditionalFormatting>
  <conditionalFormatting sqref="E10:G11">
    <cfRule type="dataBar" priority="5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{448EB87C-730E-4FAD-B6F6-F4014B0CF435}</x14:id>
        </ext>
      </extLst>
    </cfRule>
    <cfRule type="dataBar" priority="6">
      <dataBar>
        <cfvo type="num" val="0"/>
        <cfvo type="num" val="100"/>
        <color rgb="FF00B050"/>
      </dataBar>
      <extLst>
        <ext xmlns:x14="http://schemas.microsoft.com/office/spreadsheetml/2009/9/main" uri="{B025F937-C7B1-47D3-B67F-A62EFF666E3E}">
          <x14:id>{F5D4885A-10F4-4ADD-AC35-4E439486D4A4}</x14:id>
        </ext>
      </extLst>
    </cfRule>
  </conditionalFormatting>
  <conditionalFormatting sqref="G43">
    <cfRule type="dataBar" priority="1">
      <dataBar>
        <cfvo type="num" val="0"/>
        <cfvo type="num" val="1"/>
        <color rgb="FF00B050"/>
      </dataBar>
      <extLst>
        <ext xmlns:x14="http://schemas.microsoft.com/office/spreadsheetml/2009/9/main" uri="{B025F937-C7B1-47D3-B67F-A62EFF666E3E}">
          <x14:id>{7031B99C-1FEF-42FD-8306-570275873C59}</x14:id>
        </ext>
      </extLst>
    </cfRule>
    <cfRule type="dataBar" priority="2">
      <dataBar>
        <cfvo type="percent" val="0"/>
        <cfvo type="max"/>
        <color rgb="FF638EC6"/>
      </dataBar>
      <extLst>
        <ext xmlns:x14="http://schemas.microsoft.com/office/spreadsheetml/2009/9/main" uri="{B025F937-C7B1-47D3-B67F-A62EFF666E3E}">
          <x14:id>{171C8E2F-00FC-4C2A-B4ED-87EECC718E9F}</x14:id>
        </ext>
      </extLst>
    </cfRule>
    <cfRule type="dataBar" priority="3">
      <dataBar>
        <cfvo type="percent" val="0"/>
        <cfvo type="percent" val="100"/>
        <color rgb="FF00B050"/>
      </dataBar>
      <extLst>
        <ext xmlns:x14="http://schemas.microsoft.com/office/spreadsheetml/2009/9/main" uri="{B025F937-C7B1-47D3-B67F-A62EFF666E3E}">
          <x14:id>{C35E14D4-D111-438C-9AB4-12357D613BD3}</x14:id>
        </ext>
      </extLst>
    </cfRule>
    <cfRule type="dataBar" priority="4">
      <dataBar>
        <cfvo type="num" val="0"/>
        <cfvo type="num" val="100"/>
        <color rgb="FF00B050"/>
      </dataBar>
      <extLst>
        <ext xmlns:x14="http://schemas.microsoft.com/office/spreadsheetml/2009/9/main" uri="{B025F937-C7B1-47D3-B67F-A62EFF666E3E}">
          <x14:id>{32EEBB56-6A8B-4B73-A1C3-CBBE8BF1CF8F}</x14:id>
        </ext>
      </extLst>
    </cfRule>
  </conditionalFormatting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0C68A55-8D19-4C1F-8734-F3FA623D917B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17410909-32AE-4D48-A127-1153797B2DCE}">
            <x14:dataBar minLength="0" maxLength="100" gradient="0">
              <x14:cfvo type="percent">
                <xm:f>0</xm:f>
              </x14:cfvo>
              <x14:cfvo type="max"/>
              <x14:negativeFillColor rgb="FFFF0000"/>
              <x14:axisColor rgb="FF000000"/>
            </x14:dataBar>
          </x14:cfRule>
          <x14:cfRule type="dataBar" id="{D54BF711-81F1-491E-945B-89CA55228B96}">
            <x14:dataBar minLength="0" maxLength="100" gradient="0" direction="leftToRight">
              <x14:cfvo type="percent">
                <xm:f>0</xm:f>
              </x14:cfvo>
              <x14:cfvo type="percent">
                <xm:f>100</xm:f>
              </x14:cfvo>
              <x14:negativeFillColor rgb="FFFF0000"/>
              <x14:axisColor rgb="FF000000"/>
            </x14:dataBar>
          </x14:cfRule>
          <x14:cfRule type="dataBar" id="{112B4617-30B8-4C5D-9F05-92D87EE0F030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G22</xm:sqref>
        </x14:conditionalFormatting>
        <x14:conditionalFormatting xmlns:xm="http://schemas.microsoft.com/office/excel/2006/main">
          <x14:cfRule type="dataBar" id="{702B90D0-2ADC-4498-AE59-0732CE7A8E0A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E8E4F42F-1426-401E-9F08-098A3ABC5905}">
            <x14:dataBar minLength="0" maxLength="100" gradient="0">
              <x14:cfvo type="percent">
                <xm:f>0</xm:f>
              </x14:cfvo>
              <x14:cfvo type="max"/>
              <x14:negativeFillColor rgb="FFFF0000"/>
              <x14:axisColor rgb="FF000000"/>
            </x14:dataBar>
          </x14:cfRule>
          <x14:cfRule type="dataBar" id="{73238FD9-E240-42A0-92F0-40C370A24AF5}">
            <x14:dataBar minLength="0" maxLength="100" gradient="0" direction="leftToRight">
              <x14:cfvo type="percent">
                <xm:f>0</xm:f>
              </x14:cfvo>
              <x14:cfvo type="percent">
                <xm:f>100</xm:f>
              </x14:cfvo>
              <x14:negativeFillColor rgb="FFFF0000"/>
              <x14:axisColor rgb="FF000000"/>
            </x14:dataBar>
          </x14:cfRule>
          <x14:cfRule type="dataBar" id="{8FB5D454-310A-42D9-A808-D6863954D6B7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G25</xm:sqref>
        </x14:conditionalFormatting>
        <x14:conditionalFormatting xmlns:xm="http://schemas.microsoft.com/office/excel/2006/main">
          <x14:cfRule type="dataBar" id="{0535AF39-07EE-4566-AEF5-CC5C3E008C18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C88F944E-DAF0-4024-8912-4D92165E8ACA}">
            <x14:dataBar minLength="0" maxLength="100" gradient="0">
              <x14:cfvo type="percent">
                <xm:f>0</xm:f>
              </x14:cfvo>
              <x14:cfvo type="max"/>
              <x14:negativeFillColor rgb="FFFF0000"/>
              <x14:axisColor rgb="FF000000"/>
            </x14:dataBar>
          </x14:cfRule>
          <x14:cfRule type="dataBar" id="{6EB0EFB5-B1E3-4D31-8D10-2D19709D52FE}">
            <x14:dataBar minLength="0" maxLength="100" gradient="0" direction="leftToRight">
              <x14:cfvo type="percent">
                <xm:f>0</xm:f>
              </x14:cfvo>
              <x14:cfvo type="percent">
                <xm:f>100</xm:f>
              </x14:cfvo>
              <x14:negativeFillColor rgb="FFFF0000"/>
              <x14:axisColor rgb="FF000000"/>
            </x14:dataBar>
          </x14:cfRule>
          <x14:cfRule type="dataBar" id="{1D3F6E61-D753-4C0E-9702-35E8DEF3828C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G28</xm:sqref>
        </x14:conditionalFormatting>
        <x14:conditionalFormatting xmlns:xm="http://schemas.microsoft.com/office/excel/2006/main">
          <x14:cfRule type="dataBar" id="{FD6317E1-E433-4CAC-8543-0790F2318FC2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5988CA63-46BA-427B-9362-40EC52B14BA7}">
            <x14:dataBar minLength="0" maxLength="100" gradient="0">
              <x14:cfvo type="percent">
                <xm:f>0</xm:f>
              </x14:cfvo>
              <x14:cfvo type="max"/>
              <x14:negativeFillColor rgb="FFFF0000"/>
              <x14:axisColor rgb="FF000000"/>
            </x14:dataBar>
          </x14:cfRule>
          <x14:cfRule type="dataBar" id="{96835BFD-3423-471E-9241-F355A35592F2}">
            <x14:dataBar minLength="0" maxLength="100" gradient="0" direction="leftToRight">
              <x14:cfvo type="percent">
                <xm:f>0</xm:f>
              </x14:cfvo>
              <x14:cfvo type="percent">
                <xm:f>100</xm:f>
              </x14:cfvo>
              <x14:negativeFillColor rgb="FFFF0000"/>
              <x14:axisColor rgb="FF000000"/>
            </x14:dataBar>
          </x14:cfRule>
          <x14:cfRule type="dataBar" id="{B20F40D7-2372-4CA0-9956-DA74E918C5BD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G31</xm:sqref>
        </x14:conditionalFormatting>
        <x14:conditionalFormatting xmlns:xm="http://schemas.microsoft.com/office/excel/2006/main">
          <x14:cfRule type="dataBar" id="{D8FB150C-45B7-4A7D-8E07-F3397AE4FEA0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0768CDAA-5666-4F74-9189-68F19A1FAEF6}">
            <x14:dataBar minLength="0" maxLength="100" gradient="0">
              <x14:cfvo type="percent">
                <xm:f>0</xm:f>
              </x14:cfvo>
              <x14:cfvo type="max"/>
              <x14:negativeFillColor rgb="FFFF0000"/>
              <x14:axisColor rgb="FF000000"/>
            </x14:dataBar>
          </x14:cfRule>
          <x14:cfRule type="dataBar" id="{BE63CE97-1CCD-4194-8CF2-915F6CBCB55C}">
            <x14:dataBar minLength="0" maxLength="100" gradient="0" direction="leftToRight">
              <x14:cfvo type="percent">
                <xm:f>0</xm:f>
              </x14:cfvo>
              <x14:cfvo type="percent">
                <xm:f>100</xm:f>
              </x14:cfvo>
              <x14:negativeFillColor rgb="FFFF0000"/>
              <x14:axisColor rgb="FF000000"/>
            </x14:dataBar>
          </x14:cfRule>
          <x14:cfRule type="dataBar" id="{51526008-A2E4-4638-BD83-6B2D9715B71E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G34</xm:sqref>
        </x14:conditionalFormatting>
        <x14:conditionalFormatting xmlns:xm="http://schemas.microsoft.com/office/excel/2006/main">
          <x14:cfRule type="dataBar" id="{0B9AA1F1-37A3-4C2F-9237-7A3EFB7D7F6F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C03B92E1-1029-46D8-A177-F43D3EF877F5}">
            <x14:dataBar minLength="0" maxLength="100" gradient="0">
              <x14:cfvo type="percent">
                <xm:f>0</xm:f>
              </x14:cfvo>
              <x14:cfvo type="max"/>
              <x14:negativeFillColor rgb="FFFF0000"/>
              <x14:axisColor rgb="FF000000"/>
            </x14:dataBar>
          </x14:cfRule>
          <x14:cfRule type="dataBar" id="{1E80F97A-B3D1-434A-A431-EDA9B52BED16}">
            <x14:dataBar minLength="0" maxLength="100" gradient="0" direction="leftToRight">
              <x14:cfvo type="percent">
                <xm:f>0</xm:f>
              </x14:cfvo>
              <x14:cfvo type="percent">
                <xm:f>100</xm:f>
              </x14:cfvo>
              <x14:negativeFillColor rgb="FFFF0000"/>
              <x14:axisColor rgb="FF000000"/>
            </x14:dataBar>
          </x14:cfRule>
          <x14:cfRule type="dataBar" id="{065107E7-F52F-424B-8749-B3B1C7475841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G37</xm:sqref>
        </x14:conditionalFormatting>
        <x14:conditionalFormatting xmlns:xm="http://schemas.microsoft.com/office/excel/2006/main">
          <x14:cfRule type="dataBar" id="{DF2D0D68-6C29-4272-9D59-11E0916FF18B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4F71C1F1-B47C-4E8C-B0B6-374327892BDE}">
            <x14:dataBar minLength="0" maxLength="100" gradient="0">
              <x14:cfvo type="percent">
                <xm:f>0</xm:f>
              </x14:cfvo>
              <x14:cfvo type="max"/>
              <x14:negativeFillColor rgb="FFFF0000"/>
              <x14:axisColor rgb="FF000000"/>
            </x14:dataBar>
          </x14:cfRule>
          <x14:cfRule type="dataBar" id="{3C41BA63-CCD1-4BA6-93E0-655DBED6DA9D}">
            <x14:dataBar minLength="0" maxLength="100" gradient="0" direction="leftToRight">
              <x14:cfvo type="percent">
                <xm:f>0</xm:f>
              </x14:cfvo>
              <x14:cfvo type="percent">
                <xm:f>100</xm:f>
              </x14:cfvo>
              <x14:negativeFillColor rgb="FFFF0000"/>
              <x14:axisColor rgb="FF000000"/>
            </x14:dataBar>
          </x14:cfRule>
          <x14:cfRule type="dataBar" id="{D11F1C9A-718D-4951-B60D-26670949F92A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G40</xm:sqref>
        </x14:conditionalFormatting>
        <x14:conditionalFormatting xmlns:xm="http://schemas.microsoft.com/office/excel/2006/main">
          <x14:cfRule type="dataBar" id="{448EB87C-730E-4FAD-B6F6-F4014B0CF435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F5D4885A-10F4-4ADD-AC35-4E439486D4A4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E10:G11</xm:sqref>
        </x14:conditionalFormatting>
        <x14:conditionalFormatting xmlns:xm="http://schemas.microsoft.com/office/excel/2006/main">
          <x14:cfRule type="dataBar" id="{7031B99C-1FEF-42FD-8306-570275873C59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14:cfRule type="dataBar" id="{171C8E2F-00FC-4C2A-B4ED-87EECC718E9F}">
            <x14:dataBar minLength="0" maxLength="100" gradient="0">
              <x14:cfvo type="percent">
                <xm:f>0</xm:f>
              </x14:cfvo>
              <x14:cfvo type="max"/>
              <x14:negativeFillColor rgb="FFFF0000"/>
              <x14:axisColor rgb="FF000000"/>
            </x14:dataBar>
          </x14:cfRule>
          <x14:cfRule type="dataBar" id="{C35E14D4-D111-438C-9AB4-12357D613BD3}">
            <x14:dataBar minLength="0" maxLength="100" gradient="0" direction="leftToRight">
              <x14:cfvo type="percent">
                <xm:f>0</xm:f>
              </x14:cfvo>
              <x14:cfvo type="percent">
                <xm:f>100</xm:f>
              </x14:cfvo>
              <x14:negativeFillColor rgb="FFFF0000"/>
              <x14:axisColor rgb="FF000000"/>
            </x14:dataBar>
          </x14:cfRule>
          <x14:cfRule type="dataBar" id="{32EEBB56-6A8B-4B73-A1C3-CBBE8BF1CF8F}">
            <x14:dataBar minLength="0" maxLength="100" gradient="0" direction="leftToRight">
              <x14:cfvo type="num">
                <xm:f>0</xm:f>
              </x14:cfvo>
              <x14:cfvo type="num">
                <xm:f>100</xm:f>
              </x14:cfvo>
              <x14:negativeFillColor rgb="FFFF0000"/>
              <x14:axisColor rgb="FF000000"/>
            </x14:dataBar>
          </x14:cfRule>
          <xm:sqref>G43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Sicherheitscheckup</vt:lpstr>
      <vt:lpstr>Ergebnis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Holst, Matthias</dc:creator>
  <cp:lastModifiedBy>Keicher, Ann-Katrin (CSBW)</cp:lastModifiedBy>
  <cp:lastPrinted>2023-07-13T12:44:14Z</cp:lastPrinted>
  <dcterms:created xsi:type="dcterms:W3CDTF">2022-12-06T13:45:11Z</dcterms:created>
  <dcterms:modified xsi:type="dcterms:W3CDTF">2025-05-15T06:49:27Z</dcterms:modified>
</cp:coreProperties>
</file>